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S16.1" sheetId="7" r:id="rId2"/>
    <sheet name="GS16.2" sheetId="10" r:id="rId3"/>
    <sheet name="GS16.4" sheetId="46" r:id="rId4"/>
    <sheet name="GS16.5" sheetId="42" r:id="rId5"/>
    <sheet name="GS16.6" sheetId="39" r:id="rId6"/>
    <sheet name="GS16.15" sheetId="13" r:id="rId7"/>
    <sheet name="DataG16.1a" sheetId="5" r:id="rId8"/>
    <sheet name="DataG16.1b" sheetId="4" r:id="rId9"/>
    <sheet name="DataG16.2" sheetId="8" r:id="rId10"/>
    <sheet name="DataG16.3" sheetId="14" r:id="rId11"/>
    <sheet name="DataGS16.4" sheetId="47" r:id="rId12"/>
    <sheet name="DataG16.5" sheetId="41" r:id="rId13"/>
    <sheet name="DataG16.7" sheetId="27" r:id="rId14"/>
    <sheet name="DataG16.8" sheetId="28" r:id="rId15"/>
    <sheet name="DataG16.11" sheetId="29" r:id="rId16"/>
    <sheet name="DataG16.12" sheetId="30" r:id="rId17"/>
    <sheet name="DataG16.13" sheetId="31" r:id="rId18"/>
    <sheet name="DataG16.14" sheetId="32" r:id="rId19"/>
    <sheet name="DataG16.15" sheetId="11" r:id="rId20"/>
  </sheets>
  <externalReferences>
    <externalReference r:id="rId21"/>
    <externalReference r:id="rId22"/>
    <externalReference r:id="rId23"/>
    <externalReference r:id="rId24"/>
    <externalReference r:id="rId25"/>
  </externalReferences>
  <definedNames>
    <definedName name="_10000" localSheetId="8">[1]Регион!#REF!</definedName>
    <definedName name="_10000" localSheetId="9">[1]Регион!#REF!</definedName>
    <definedName name="_10000">[1]Регион!#REF!</definedName>
    <definedName name="_1080" localSheetId="8">[2]Регион!#REF!</definedName>
    <definedName name="_1080" localSheetId="9">[2]Регион!#REF!</definedName>
    <definedName name="_1080">[2]Регион!#REF!</definedName>
    <definedName name="_1090" localSheetId="8">[2]Регион!#REF!</definedName>
    <definedName name="_1090" localSheetId="9">[2]Регион!#REF!</definedName>
    <definedName name="_1090">[2]Регион!#REF!</definedName>
    <definedName name="_1100" localSheetId="8">[2]Регион!#REF!</definedName>
    <definedName name="_1100" localSheetId="9">[2]Регион!#REF!</definedName>
    <definedName name="_1100">[2]Регион!#REF!</definedName>
    <definedName name="_1110" localSheetId="8">[2]Регион!#REF!</definedName>
    <definedName name="_1110" localSheetId="9">[2]Регион!#REF!</definedName>
    <definedName name="_1110">[2]Регион!#REF!</definedName>
    <definedName name="_2" localSheetId="8">[1]Регион!#REF!</definedName>
    <definedName name="_2" localSheetId="9">[1]Регион!#REF!</definedName>
    <definedName name="_2">[1]Регион!#REF!</definedName>
    <definedName name="_2010" localSheetId="8">#REF!</definedName>
    <definedName name="_2010" localSheetId="9">#REF!</definedName>
    <definedName name="_2010">#REF!</definedName>
    <definedName name="_2080" localSheetId="8">[2]Регион!#REF!</definedName>
    <definedName name="_2080" localSheetId="9">[2]Регион!#REF!</definedName>
    <definedName name="_2080">[2]Регион!#REF!</definedName>
    <definedName name="_2090" localSheetId="8">[2]Регион!#REF!</definedName>
    <definedName name="_2090" localSheetId="9">[2]Регион!#REF!</definedName>
    <definedName name="_2090">[2]Регион!#REF!</definedName>
    <definedName name="_2100" localSheetId="8">[2]Регион!#REF!</definedName>
    <definedName name="_2100" localSheetId="9">[2]Регион!#REF!</definedName>
    <definedName name="_2100">[2]Регион!#REF!</definedName>
    <definedName name="_2110" localSheetId="8">[2]Регион!#REF!</definedName>
    <definedName name="_2110" localSheetId="9">[2]Регион!#REF!</definedName>
    <definedName name="_2110">[2]Регион!#REF!</definedName>
    <definedName name="_3080" localSheetId="8">[2]Регион!#REF!</definedName>
    <definedName name="_3080" localSheetId="9">[2]Регион!#REF!</definedName>
    <definedName name="_3080">[2]Регион!#REF!</definedName>
    <definedName name="_3090" localSheetId="8">[2]Регион!#REF!</definedName>
    <definedName name="_3090" localSheetId="9">[2]Регион!#REF!</definedName>
    <definedName name="_3090">[2]Регион!#REF!</definedName>
    <definedName name="_3100" localSheetId="8">[2]Регион!#REF!</definedName>
    <definedName name="_3100" localSheetId="9">[2]Регион!#REF!</definedName>
    <definedName name="_3100">[2]Регион!#REF!</definedName>
    <definedName name="_3110" localSheetId="8">[2]Регион!#REF!</definedName>
    <definedName name="_3110" localSheetId="9">[2]Регион!#REF!</definedName>
    <definedName name="_3110">[2]Регион!#REF!</definedName>
    <definedName name="_4080" localSheetId="8">[2]Регион!#REF!</definedName>
    <definedName name="_4080" localSheetId="9">[2]Регион!#REF!</definedName>
    <definedName name="_4080">[2]Регион!#REF!</definedName>
    <definedName name="_4090" localSheetId="8">[2]Регион!#REF!</definedName>
    <definedName name="_4090" localSheetId="9">[2]Регион!#REF!</definedName>
    <definedName name="_4090">[2]Регион!#REF!</definedName>
    <definedName name="_4100" localSheetId="8">[2]Регион!#REF!</definedName>
    <definedName name="_4100" localSheetId="9">[2]Регион!#REF!</definedName>
    <definedName name="_4100">[2]Регион!#REF!</definedName>
    <definedName name="_4110" localSheetId="8">[2]Регион!#REF!</definedName>
    <definedName name="_4110" localSheetId="9">[2]Регион!#REF!</definedName>
    <definedName name="_4110">[2]Регион!#REF!</definedName>
    <definedName name="_5080" localSheetId="8">[2]Регион!#REF!</definedName>
    <definedName name="_5080" localSheetId="9">[2]Регион!#REF!</definedName>
    <definedName name="_5080">[2]Регион!#REF!</definedName>
    <definedName name="_5090" localSheetId="8">[2]Регион!#REF!</definedName>
    <definedName name="_5090" localSheetId="9">[2]Регион!#REF!</definedName>
    <definedName name="_5090">[2]Регион!#REF!</definedName>
    <definedName name="_5100" localSheetId="8">[2]Регион!#REF!</definedName>
    <definedName name="_5100" localSheetId="9">[2]Регион!#REF!</definedName>
    <definedName name="_5100">[2]Регион!#REF!</definedName>
    <definedName name="_5110" localSheetId="8">[2]Регион!#REF!</definedName>
    <definedName name="_5110" localSheetId="9">[2]Регион!#REF!</definedName>
    <definedName name="_5110">[2]Регион!#REF!</definedName>
    <definedName name="_6080" localSheetId="8">[2]Регион!#REF!</definedName>
    <definedName name="_6080" localSheetId="9">[2]Регион!#REF!</definedName>
    <definedName name="_6080">[2]Регион!#REF!</definedName>
    <definedName name="_6090" localSheetId="8">[2]Регион!#REF!</definedName>
    <definedName name="_6090" localSheetId="9">[2]Регион!#REF!</definedName>
    <definedName name="_6090">[2]Регион!#REF!</definedName>
    <definedName name="_6100" localSheetId="8">[2]Регион!#REF!</definedName>
    <definedName name="_6100" localSheetId="9">[2]Регион!#REF!</definedName>
    <definedName name="_6100">[2]Регион!#REF!</definedName>
    <definedName name="_6110" localSheetId="8">[2]Регион!#REF!</definedName>
    <definedName name="_6110" localSheetId="9">[2]Регион!#REF!</definedName>
    <definedName name="_6110">[2]Регион!#REF!</definedName>
    <definedName name="_7031_1" localSheetId="8">[2]Регион!#REF!</definedName>
    <definedName name="_7031_1" localSheetId="9">[2]Регион!#REF!</definedName>
    <definedName name="_7031_1">[2]Регион!#REF!</definedName>
    <definedName name="_7031_2" localSheetId="8">[2]Регион!#REF!</definedName>
    <definedName name="_7031_2" localSheetId="9">[2]Регион!#REF!</definedName>
    <definedName name="_7031_2">[2]Регион!#REF!</definedName>
    <definedName name="_7032_1" localSheetId="8">[2]Регион!#REF!</definedName>
    <definedName name="_7032_1" localSheetId="9">[2]Регион!#REF!</definedName>
    <definedName name="_7032_1">[2]Регион!#REF!</definedName>
    <definedName name="_7032_2" localSheetId="8">[2]Регион!#REF!</definedName>
    <definedName name="_7032_2" localSheetId="9">[2]Регион!#REF!</definedName>
    <definedName name="_7032_2">[2]Регион!#REF!</definedName>
    <definedName name="_7033_1" localSheetId="8">[2]Регион!#REF!</definedName>
    <definedName name="_7033_1" localSheetId="9">[2]Регион!#REF!</definedName>
    <definedName name="_7033_1">[2]Регион!#REF!</definedName>
    <definedName name="_7033_2" localSheetId="8">[2]Регион!#REF!</definedName>
    <definedName name="_7033_2" localSheetId="9">[2]Регион!#REF!</definedName>
    <definedName name="_7033_2">[2]Регион!#REF!</definedName>
    <definedName name="_7034_1" localSheetId="8">[2]Регион!#REF!</definedName>
    <definedName name="_7034_1" localSheetId="9">[2]Регион!#REF!</definedName>
    <definedName name="_7034_1">[2]Регион!#REF!</definedName>
    <definedName name="_7034_2" localSheetId="8">[2]Регион!#REF!</definedName>
    <definedName name="_7034_2" localSheetId="9">[2]Регион!#REF!</definedName>
    <definedName name="_7034_2">[2]Регион!#REF!</definedName>
    <definedName name="column_head" localSheetId="8">#REF!</definedName>
    <definedName name="column_head" localSheetId="9">#REF!</definedName>
    <definedName name="column_head">#REF!</definedName>
    <definedName name="column_headings" localSheetId="8">#REF!</definedName>
    <definedName name="column_headings" localSheetId="9">#REF!</definedName>
    <definedName name="column_headings">#REF!</definedName>
    <definedName name="column_numbers" localSheetId="8">#REF!</definedName>
    <definedName name="column_numbers" localSheetId="9">#REF!</definedName>
    <definedName name="column_numbers">#REF!</definedName>
    <definedName name="data" localSheetId="8">#REF!</definedName>
    <definedName name="data" localSheetId="9">#REF!</definedName>
    <definedName name="data">#REF!</definedName>
    <definedName name="data2" localSheetId="8">#REF!</definedName>
    <definedName name="data2" localSheetId="9">#REF!</definedName>
    <definedName name="data2">#REF!</definedName>
    <definedName name="Diag" localSheetId="8">#REF!,#REF!</definedName>
    <definedName name="Diag" localSheetId="9">#REF!,#REF!</definedName>
    <definedName name="Diag">#REF!,#REF!</definedName>
    <definedName name="ea_flux" localSheetId="8">#REF!</definedName>
    <definedName name="ea_flux" localSheetId="9">#REF!</definedName>
    <definedName name="ea_flux">#REF!</definedName>
    <definedName name="Equilibre" localSheetId="8">#REF!</definedName>
    <definedName name="Equilibre" localSheetId="9">#REF!</definedName>
    <definedName name="Equilibre">#REF!</definedName>
    <definedName name="females">'[3]rba table'!$I$10:$I$49</definedName>
    <definedName name="fig4b" localSheetId="8">#REF!</definedName>
    <definedName name="fig4b" localSheetId="9">#REF!</definedName>
    <definedName name="fig4b">#REF!</definedName>
    <definedName name="fmtr" localSheetId="8">#REF!</definedName>
    <definedName name="fmtr" localSheetId="9">#REF!</definedName>
    <definedName name="fmtr">#REF!</definedName>
    <definedName name="footno" localSheetId="8">#REF!</definedName>
    <definedName name="footno" localSheetId="9">#REF!</definedName>
    <definedName name="footno">#REF!</definedName>
    <definedName name="footnotes" localSheetId="8">#REF!</definedName>
    <definedName name="footnotes" localSheetId="9">#REF!</definedName>
    <definedName name="footnotes">#REF!</definedName>
    <definedName name="footnotes2" localSheetId="8">#REF!</definedName>
    <definedName name="footnotes2" localSheetId="9">#REF!</definedName>
    <definedName name="footnotes2">#REF!</definedName>
    <definedName name="GEOG9703" localSheetId="8">#REF!</definedName>
    <definedName name="GEOG9703" localSheetId="9">#REF!</definedName>
    <definedName name="GEOG9703">#REF!</definedName>
    <definedName name="HTML_CodePage" hidden="1">1252</definedName>
    <definedName name="HTML_Control" localSheetId="8"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8">#REF!</definedName>
    <definedName name="PIB" localSheetId="9">#REF!</definedName>
    <definedName name="PIB">#REF!</definedName>
    <definedName name="Rentflag">IF([4]Comparison!$B$7,"","not ")</definedName>
    <definedName name="ressources" localSheetId="8">#REF!</definedName>
    <definedName name="ressources" localSheetId="9">#REF!</definedName>
    <definedName name="ressources">#REF!</definedName>
    <definedName name="rpflux" localSheetId="8">#REF!</definedName>
    <definedName name="rpflux" localSheetId="9">#REF!</definedName>
    <definedName name="rpflux">#REF!</definedName>
    <definedName name="rptof" localSheetId="8">#REF!</definedName>
    <definedName name="rptof" localSheetId="9">#REF!</definedName>
    <definedName name="rptof">#REF!</definedName>
    <definedName name="rq" localSheetId="8">#REF!</definedName>
    <definedName name="rq" localSheetId="9">#REF!</definedName>
    <definedName name="rq">#REF!</definedName>
    <definedName name="spanners_level1" localSheetId="8">#REF!</definedName>
    <definedName name="spanners_level1" localSheetId="9">#REF!</definedName>
    <definedName name="spanners_level1">#REF!</definedName>
    <definedName name="spanners_level2" localSheetId="8">#REF!</definedName>
    <definedName name="spanners_level2" localSheetId="9">#REF!</definedName>
    <definedName name="spanners_level2">#REF!</definedName>
    <definedName name="spanners_level3" localSheetId="8">#REF!</definedName>
    <definedName name="spanners_level3" localSheetId="9">#REF!</definedName>
    <definedName name="spanners_level3">#REF!</definedName>
    <definedName name="spanners_level4" localSheetId="8">#REF!</definedName>
    <definedName name="spanners_level4" localSheetId="9">#REF!</definedName>
    <definedName name="spanners_level4">#REF!</definedName>
    <definedName name="spanners_level5" localSheetId="8">#REF!</definedName>
    <definedName name="spanners_level5" localSheetId="9">#REF!</definedName>
    <definedName name="spanners_level5">#REF!</definedName>
    <definedName name="spanners_levelV" localSheetId="8">#REF!</definedName>
    <definedName name="spanners_levelV" localSheetId="9">#REF!</definedName>
    <definedName name="spanners_levelV">#REF!</definedName>
    <definedName name="spanners_levelX" localSheetId="8">#REF!</definedName>
    <definedName name="spanners_levelX" localSheetId="9">#REF!</definedName>
    <definedName name="spanners_levelX">#REF!</definedName>
    <definedName name="spanners_levelY" localSheetId="8">#REF!</definedName>
    <definedName name="spanners_levelY" localSheetId="9">#REF!</definedName>
    <definedName name="spanners_levelY">#REF!</definedName>
    <definedName name="spanners_levelZ" localSheetId="8">#REF!</definedName>
    <definedName name="spanners_levelZ" localSheetId="9">#REF!</definedName>
    <definedName name="spanners_levelZ">#REF!</definedName>
    <definedName name="stub_lines" localSheetId="8">#REF!</definedName>
    <definedName name="stub_lines" localSheetId="9">#REF!</definedName>
    <definedName name="stub_lines">#REF!</definedName>
    <definedName name="Table_DE.4b__Sources_of_private_wealth_accumulation_in_Germany__1870_2010___Multiplicative_decomposition">[5]TableDE4b!$A$3</definedName>
    <definedName name="temp" localSheetId="8">#REF!</definedName>
    <definedName name="temp" localSheetId="9">#REF!</definedName>
    <definedName name="temp">#REF!</definedName>
    <definedName name="test" localSheetId="8">[1]Регион!#REF!</definedName>
    <definedName name="test" localSheetId="9">[1]Регион!#REF!</definedName>
    <definedName name="test">[1]Регион!#REF!</definedName>
    <definedName name="titles" localSheetId="8">#REF!</definedName>
    <definedName name="titles" localSheetId="9">#REF!</definedName>
    <definedName name="titles">#REF!</definedName>
    <definedName name="totals" localSheetId="8">#REF!</definedName>
    <definedName name="totals" localSheetId="9">#REF!</definedName>
    <definedName name="totals">#REF!</definedName>
    <definedName name="tt" localSheetId="8">#REF!</definedName>
    <definedName name="tt" localSheetId="9">#REF!</definedName>
    <definedName name="tt">#REF!</definedName>
    <definedName name="xxx" localSheetId="8">#REF!</definedName>
    <definedName name="xxx" localSheetId="9">#REF!</definedName>
    <definedName name="xxx">#REF!</definedName>
    <definedName name="Year">[4]Output!$C$4:$C$38</definedName>
    <definedName name="YearLabel">[4]Output!$B$15</definedName>
  </definedNames>
  <calcPr calcId="152511"/>
</workbook>
</file>

<file path=xl/calcChain.xml><?xml version="1.0" encoding="utf-8"?>
<calcChain xmlns="http://schemas.openxmlformats.org/spreadsheetml/2006/main">
  <c r="H7" i="47" l="1"/>
  <c r="I7" i="47"/>
  <c r="J7" i="47"/>
  <c r="J8" i="47"/>
  <c r="H8" i="47"/>
  <c r="I8" i="47"/>
  <c r="I9" i="47"/>
  <c r="J9" i="47"/>
  <c r="H9" i="47"/>
  <c r="I10" i="47"/>
  <c r="J10" i="47"/>
  <c r="H10" i="47"/>
  <c r="H11" i="47"/>
  <c r="I11" i="47"/>
  <c r="J11" i="47"/>
  <c r="H12" i="47"/>
  <c r="I12" i="47"/>
  <c r="J12" i="47"/>
  <c r="H13" i="47"/>
  <c r="I13" i="47"/>
  <c r="J13" i="47"/>
  <c r="I15" i="41" l="1"/>
  <c r="H15" i="41"/>
  <c r="G15" i="41"/>
  <c r="I8" i="41"/>
  <c r="H8" i="41"/>
  <c r="G8" i="41"/>
  <c r="M12" i="5" l="1"/>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alcChain>
</file>

<file path=xl/sharedStrings.xml><?xml version="1.0" encoding="utf-8"?>
<sst xmlns="http://schemas.openxmlformats.org/spreadsheetml/2006/main" count="353" uniqueCount="163">
  <si>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</si>
  <si>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</si>
  <si>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</si>
  <si>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</si>
  <si>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</si>
  <si>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</si>
  <si>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</si>
  <si>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</si>
  <si>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</si>
  <si>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</si>
  <si>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</si>
  <si>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</si>
  <si>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</si>
  <si>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</si>
  <si>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</si>
  <si>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</si>
  <si>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</si>
  <si>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</si>
  <si>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</si>
  <si>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</si>
  <si>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</si>
  <si>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</si>
  <si>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</si>
  <si>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</si>
  <si>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</si>
  <si>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</si>
  <si>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</si>
  <si>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</si>
  <si>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</si>
  <si>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</si>
  <si>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</si>
  <si>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</si>
  <si>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</si>
  <si>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</si>
  <si>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</si>
  <si>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</si>
  <si>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</si>
  <si>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</si>
  <si>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</si>
  <si>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</si>
  <si>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</si>
  <si>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</si>
  <si>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</si>
  <si>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</si>
  <si>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</si>
  <si>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</si>
  <si>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</si>
  <si>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</si>
  <si>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</si>
  <si>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</si>
  <si>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</si>
  <si>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</si>
  <si>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</si>
  <si>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</si>
  <si>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</si>
  <si>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</si>
  <si>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</si>
  <si>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</si>
  <si>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</si>
  <si>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</si>
  <si>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</si>
  <si>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</si>
  <si>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</si>
  <si>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</si>
  <si>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</si>
  <si>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</si>
  <si>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</si>
  <si>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</si>
  <si>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</si>
  <si>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</si>
  <si>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</si>
  <si>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</si>
  <si>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</si>
  <si>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</si>
  <si>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</si>
  <si>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</si>
  <si>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</si>
  <si>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</si>
  <si>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</si>
  <si>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</si>
  <si>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</si>
  <si>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</si>
  <si>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</si>
  <si>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</si>
  <si>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</si>
  <si>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</si>
  <si>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</si>
  <si>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</si>
  <si>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</si>
  <si>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</si>
  <si>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</si>
  <si>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</si>
  <si>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</si>
  <si>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</si>
  <si>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</si>
  <si>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</si>
  <si>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</si>
  <si>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</si>
  <si>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</si>
  <si>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</si>
  <si>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</si>
  <si>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</si>
  <si>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</si>
  <si>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</si>
  <si>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</si>
  <si>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</si>
  <si>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</si>
  <si>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</si>
  <si>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</si>
  <si>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</si>
  <si>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</si>
  <si>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</si>
  <si>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</si>
  <si>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</si>
  <si>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</si>
  <si>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</si>
  <si>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</si>
  <si>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</si>
  <si>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</si>
  <si>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</si>
  <si>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</si>
  <si>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</si>
  <si>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</si>
  <si>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</si>
  <si>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</si>
  <si>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</si>
  <si>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</si>
  <si>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</si>
  <si>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</si>
  <si>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</si>
  <si>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</si>
  <si>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</si>
  <si>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</si>
  <si>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</si>
  <si>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</si>
  <si>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</si>
  <si>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</si>
  <si>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</si>
  <si>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</si>
  <si>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</si>
  <si>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</si>
  <si>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</si>
  <si>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</si>
  <si>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</si>
  <si>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</si>
  <si>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(dernière révision: 26/7/2019)</t>
  </si>
  <si>
    <t>United Kingdom</t>
  </si>
  <si>
    <t>Germany</t>
  </si>
  <si>
    <t>United States</t>
  </si>
  <si>
    <t>European Union</t>
  </si>
  <si>
    <t>2010-2018</t>
  </si>
  <si>
    <t>2000-2010</t>
  </si>
  <si>
    <t>1990-2000</t>
  </si>
  <si>
    <t>2015-2020</t>
  </si>
  <si>
    <t>2010-2015</t>
  </si>
  <si>
    <t>2005-2010</t>
  </si>
  <si>
    <t>2000-2005</t>
  </si>
  <si>
    <t>1995-2000</t>
  </si>
  <si>
    <t>1990-1995</t>
  </si>
  <si>
    <t>Net annual migration flows (UN estimates, thousands)</t>
  </si>
  <si>
    <t>(5-7-2018) Computations based upon UN World Population Prospects 2017, File Migr2, Net number of migrants (see next sheet and formulas)</t>
  </si>
  <si>
    <t>Séries de données utilisées pour le graphique sur les flux migratoires (données issues de sheet "TableNetMigrationFlows" de xls file "L'Europe, les migrants et le commerce", juillet 2018)</t>
  </si>
  <si>
    <t>Tableaux et graphiques supplémentaires du chapitre 16: Social-nativisme: le piège identitaire post-colonial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</si>
</sst>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3" x14ac:knownFonts="1">
    <font>
      <sz val="11"/>
      <color theme="1"/>
      <name val="Calibri"/>
      <family val="2"/>
      <scheme val="minor"/>
    </font>
    <font>
      <sz val="12"/>
      <color theme="1"/>
      <name val="Arial"/>
      <family val="2"/>
    </font>
    <font>
      <sz val="11"/>
      <name val="Calibri"/>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
      <sz val="8"/>
      <color theme="1"/>
      <name val="Calibri"/>
      <family val="2"/>
      <scheme val="minor"/>
    </font>
    <font>
      <b/>
      <sz val="10"/>
      <color theme="1"/>
      <name val="Arial"/>
      <family val="2"/>
    </font>
  </fonts>
  <fills count="2">
    <fill>
      <patternFill patternType="none"/>
    </fill>
    <fill>
      <patternFill patternType="gray125"/>
    </fill>
  </fills>
  <borders count="15">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s>
  <cellStyleXfs count="7">
    <xf numFmtId="0" fontId="0" fillId="0" borderId="0"/>
    <xf numFmtId="0" fontId="6" fillId="0" borderId="0"/>
    <xf numFmtId="0" fontId="7" fillId="0" borderId="0"/>
    <xf numFmtId="0" fontId="8" fillId="0" borderId="0"/>
    <xf numFmtId="0" fontId="3" fillId="0" borderId="0"/>
    <xf numFmtId="0" fontId="2" fillId="0" borderId="0"/>
    <xf numFmtId="0" fontId="11" fillId="0" borderId="0"/>
  </cellStyleXfs>
  <cellXfs count="74">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0" fontId="0" fillId="0" borderId="1" xfId="0" applyBorder="1"/>
    <xf numFmtId="0" fontId="4" fillId="0" borderId="1" xfId="0" applyFont="1" applyBorder="1" applyAlignment="1">
      <alignment horizontal="center"/>
    </xf>
    <xf numFmtId="9" fontId="4" fillId="0" borderId="2" xfId="0" applyNumberFormat="1" applyFont="1" applyBorder="1" applyAlignment="1">
      <alignment horizontal="center"/>
    </xf>
    <xf numFmtId="0" fontId="0" fillId="0" borderId="2" xfId="0" applyBorder="1"/>
    <xf numFmtId="0" fontId="4" fillId="0" borderId="2" xfId="0" applyFont="1" applyBorder="1" applyAlignment="1">
      <alignment horizontal="center"/>
    </xf>
    <xf numFmtId="9" fontId="0" fillId="0" borderId="2" xfId="0" applyNumberFormat="1" applyBorder="1"/>
    <xf numFmtId="0" fontId="0" fillId="0" borderId="0" xfId="0" applyBorder="1"/>
    <xf numFmtId="9" fontId="4" fillId="0" borderId="3" xfId="0" applyNumberFormat="1" applyFont="1" applyBorder="1" applyAlignment="1">
      <alignment horizont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center"/>
    </xf>
    <xf numFmtId="0" fontId="4" fillId="0" borderId="0" xfId="0" applyFont="1" applyAlignment="1">
      <alignment horizontal="center"/>
    </xf>
    <xf numFmtId="0" fontId="5" fillId="0" borderId="0" xfId="0" applyFont="1" applyAlignment="1"/>
    <xf numFmtId="0" fontId="4" fillId="0" borderId="0" xfId="0" applyFont="1" applyAlignment="1"/>
    <xf numFmtId="0" fontId="4" fillId="0" borderId="0" xfId="0" applyFont="1" applyAlignment="1">
      <alignment horizontal="center" vertical="center"/>
    </xf>
    <xf numFmtId="164" fontId="4" fillId="0" borderId="0" xfId="0" applyNumberFormat="1" applyFont="1" applyAlignment="1">
      <alignment horizontal="center"/>
    </xf>
    <xf numFmtId="0" fontId="7" fillId="0" borderId="0" xfId="2" applyAlignment="1">
      <alignment vertical="center"/>
    </xf>
    <xf numFmtId="0" fontId="7" fillId="0" borderId="0" xfId="2"/>
    <xf numFmtId="0" fontId="7" fillId="0" borderId="0" xfId="2" applyAlignment="1">
      <alignment horizontal="center"/>
    </xf>
    <xf numFmtId="0" fontId="8" fillId="0" borderId="0" xfId="3"/>
    <xf numFmtId="0" fontId="4" fillId="0" borderId="0" xfId="3" applyFont="1"/>
    <xf numFmtId="0" fontId="5" fillId="0" borderId="0" xfId="3" applyFont="1"/>
    <xf numFmtId="9" fontId="4" fillId="0" borderId="0" xfId="3" applyNumberFormat="1" applyFont="1"/>
    <xf numFmtId="0" fontId="3" fillId="0" borderId="0" xfId="4"/>
    <xf numFmtId="0" fontId="9" fillId="0" borderId="0" xfId="4" applyFont="1"/>
    <xf numFmtId="9" fontId="9" fillId="0" borderId="0" xfId="4" applyNumberFormat="1" applyFont="1"/>
    <xf numFmtId="9" fontId="9" fillId="0" borderId="0" xfId="4" applyNumberFormat="1" applyFont="1" applyAlignment="1">
      <alignment horizontal="center"/>
    </xf>
    <xf numFmtId="0" fontId="9" fillId="0" borderId="0" xfId="4" applyFont="1" applyAlignment="1">
      <alignment wrapText="1"/>
    </xf>
    <xf numFmtId="9" fontId="9" fillId="0" borderId="0" xfId="4" applyNumberFormat="1" applyFont="1" applyAlignment="1">
      <alignment horizontal="left"/>
    </xf>
    <xf numFmtId="0" fontId="9" fillId="0" borderId="0" xfId="2" applyFont="1" applyAlignment="1">
      <alignment horizontal="center" vertical="center" wrapText="1"/>
    </xf>
    <xf numFmtId="0" fontId="9" fillId="0" borderId="0" xfId="2" applyFont="1" applyAlignment="1">
      <alignment vertical="center"/>
    </xf>
    <xf numFmtId="0" fontId="9" fillId="0" borderId="0" xfId="2" applyFont="1"/>
    <xf numFmtId="0" fontId="9" fillId="0" borderId="0" xfId="2" applyFont="1" applyAlignment="1">
      <alignment horizontal="center"/>
    </xf>
    <xf numFmtId="9" fontId="9" fillId="0" borderId="0" xfId="2" applyNumberFormat="1" applyFont="1" applyAlignment="1">
      <alignment horizontal="center"/>
    </xf>
    <xf numFmtId="0" fontId="2" fillId="0" borderId="0" xfId="5"/>
    <xf numFmtId="0" fontId="9" fillId="0" borderId="0" xfId="5" applyFont="1"/>
    <xf numFmtId="9" fontId="9" fillId="0" borderId="0" xfId="5" applyNumberFormat="1" applyFont="1"/>
    <xf numFmtId="0" fontId="10" fillId="0" borderId="0" xfId="5" applyFont="1"/>
    <xf numFmtId="0" fontId="1" fillId="0" borderId="0" xfId="0" applyFont="1"/>
    <xf numFmtId="0" fontId="11" fillId="0" borderId="0" xfId="6"/>
    <xf numFmtId="1" fontId="1" fillId="0" borderId="11" xfId="6" applyNumberFormat="1" applyFont="1" applyBorder="1" applyAlignment="1">
      <alignment horizontal="center" vertical="center"/>
    </xf>
    <xf numFmtId="1" fontId="1" fillId="0" borderId="12" xfId="6" applyNumberFormat="1" applyFont="1" applyBorder="1" applyAlignment="1">
      <alignment horizontal="center" vertical="center"/>
    </xf>
    <xf numFmtId="1" fontId="1" fillId="0" borderId="13" xfId="6" applyNumberFormat="1" applyFont="1" applyBorder="1" applyAlignment="1">
      <alignment horizontal="center" vertical="center"/>
    </xf>
    <xf numFmtId="0" fontId="1" fillId="0" borderId="1" xfId="6" applyFont="1" applyBorder="1" applyAlignment="1">
      <alignment horizontal="center" vertical="center" wrapText="1"/>
    </xf>
    <xf numFmtId="1" fontId="1" fillId="0" borderId="14" xfId="6" applyNumberFormat="1" applyFont="1" applyBorder="1" applyAlignment="1">
      <alignment horizontal="center" vertical="center"/>
    </xf>
    <xf numFmtId="1" fontId="1" fillId="0" borderId="0" xfId="6" applyNumberFormat="1" applyFont="1" applyBorder="1" applyAlignment="1">
      <alignment horizontal="center" vertical="center"/>
    </xf>
    <xf numFmtId="1" fontId="1" fillId="0" borderId="3" xfId="6" applyNumberFormat="1" applyFont="1" applyBorder="1" applyAlignment="1">
      <alignment horizontal="center" vertical="center"/>
    </xf>
    <xf numFmtId="0" fontId="1" fillId="0" borderId="2" xfId="6" applyFont="1" applyBorder="1" applyAlignment="1">
      <alignment horizontal="center" vertical="center" wrapText="1"/>
    </xf>
    <xf numFmtId="0" fontId="1" fillId="0" borderId="7" xfId="6" applyFont="1" applyBorder="1" applyAlignment="1">
      <alignment horizontal="center" vertical="center"/>
    </xf>
    <xf numFmtId="0" fontId="1" fillId="0" borderId="6" xfId="6" applyFont="1" applyBorder="1" applyAlignment="1">
      <alignment horizontal="center" vertical="center"/>
    </xf>
    <xf numFmtId="0" fontId="1" fillId="0" borderId="4" xfId="6" applyFont="1" applyBorder="1" applyAlignment="1">
      <alignment horizontal="center" vertical="center"/>
    </xf>
    <xf numFmtId="0" fontId="1" fillId="0" borderId="5" xfId="6" applyFont="1" applyBorder="1" applyAlignment="1">
      <alignment horizontal="center" vertical="center" wrapText="1"/>
    </xf>
    <xf numFmtId="0" fontId="1" fillId="0" borderId="0" xfId="6" applyFont="1"/>
    <xf numFmtId="0" fontId="12" fillId="0" borderId="0" xfId="6" applyFont="1"/>
    <xf numFmtId="0" fontId="4" fillId="0" borderId="9"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5"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xf>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externalLink" Target="externalLinks/externalLink1.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externalLink" Target="externalLinks/externalLink4.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4.xml"/><Relationship Id="rId19" Type="http://schemas.openxmlformats.org/officeDocument/2006/relationships/worksheet" Target="worksheets/sheet13.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S16.1. Le retournement du clivage éducatif, 1950-2020</a:t>
            </a:r>
            <a:endParaRPr lang="fr-FR" sz="1700" b="0" baseline="0">
              <a:latin typeface="Arial" panose="020B0604020202020204" pitchFamily="34" charset="0"/>
              <a:cs typeface="Arial" panose="020B0604020202020204" pitchFamily="34" charset="0"/>
            </a:endParaRPr>
          </a:p>
        </c:rich>
      </c:tx>
      <c:layout>
        <c:manualLayout>
          <c:xMode val="edge"/>
          <c:yMode val="edge"/>
          <c:x val="0.16029959349326539"/>
          <c:y val="2.2426915850674279E-3"/>
        </c:manualLayout>
      </c:layout>
      <c:overlay val="0"/>
      <c:spPr>
        <a:noFill/>
        <a:ln w="25400">
          <a:noFill/>
        </a:ln>
      </c:spPr>
    </c:title>
    <c:autoTitleDeleted val="0"/>
    <c:plotArea>
      <c:layout>
        <c:manualLayout>
          <c:layoutTarget val="inner"/>
          <c:xMode val="edge"/>
          <c:yMode val="edge"/>
          <c:x val="0.11494277426506995"/>
          <c:y val="5.2386000802673686E-2"/>
          <c:w val="0.83585722485857894"/>
          <c:h val="0.75535251936539061"/>
        </c:manualLayout>
      </c:layout>
      <c:lineChart>
        <c:grouping val="standard"/>
        <c:varyColors val="0"/>
        <c: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Allemagne</c:v>
          </c:tx>
          <c:spPr>
            <a:ln w="41275">
              <a:solidFill>
                <a:srgbClr val="00B050"/>
              </a:solidFill>
            </a:ln>
          </c:spPr>
          <c:marker>
            <c:spPr>
              <a:solidFill>
                <a:srgbClr val="00B050"/>
              </a:solidFill>
              <a:ln>
                <a:solidFill>
                  <a:srgbClr val="00B050"/>
                </a:solidFill>
              </a:ln>
            </c:spPr>
          </c:marker>
          <c:val>
            <c:numRef>
              <c:f>DataG16.1a!$C$6:$C$12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Suède</c:v>
          </c:tx>
          <c:spPr>
            <a:ln w="41275">
              <a:solidFill>
                <a:srgbClr val="7030A0"/>
              </a:solidFill>
            </a:ln>
          </c:spPr>
          <c:marker>
            <c:symbol val="star"/>
            <c:size val="10"/>
            <c:spPr>
              <a:solidFill>
                <a:srgbClr val="7030A0"/>
              </a:solidFill>
              <a:ln>
                <a:solidFill>
                  <a:srgbClr val="7030A0"/>
                </a:solidFill>
              </a:ln>
            </c:spPr>
          </c:marker>
          <c:val>
            <c:numRef>
              <c:f>DataG16.1a!$E$6:$E$12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Norvège</c:v>
          </c:tx>
          <c:spPr>
            <a:ln w="41275">
              <a:solidFill>
                <a:srgbClr val="FFFF00"/>
              </a:solidFill>
            </a:ln>
          </c:spPr>
          <c:marker>
            <c:symbol val="circle"/>
            <c:size val="11"/>
            <c:spPr>
              <a:solidFill>
                <a:srgbClr val="FFFF00"/>
              </a:solidFill>
              <a:ln>
                <a:solidFill>
                  <a:srgbClr val="FFFF00"/>
                </a:solidFill>
              </a:ln>
            </c:spPr>
          </c:marker>
          <c:val>
            <c:numRef>
              <c:f>DataG16.1a!$J$6:$J$12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DataG16.1a!$N$6:$N$12</c:f>
              <c:numCache>
                <c:formatCode>0%</c:formatCode>
                <c:ptCount val="7"/>
                <c:pt idx="0">
                  <c:v>0</c:v>
                </c:pt>
                <c:pt idx="1">
                  <c:v>0</c:v>
                </c:pt>
                <c:pt idx="2">
                  <c:v>0</c:v>
                </c:pt>
                <c:pt idx="3">
                  <c:v>0</c:v>
                </c:pt>
                <c:pt idx="4">
                  <c:v>0</c:v>
                </c:pt>
                <c:pt idx="5">
                  <c:v>0</c:v>
                </c:pt>
                <c:pt idx="6">
                  <c:v>0</c:v>
                </c:pt>
              </c:numCache>
            </c:numRef>
          </c:val>
          <c:smooth val="0"/>
        </c:ser>
        <c:ser>
          <c:idx val="7"/>
          <c:order val="7"/>
          <c:tx>
            <c:v>Allemagne: SPD</c:v>
          </c:tx>
          <c:spPr>
            <a:ln w="38100">
              <a:solidFill>
                <a:srgbClr val="00B050"/>
              </a:solidFill>
              <a:prstDash val="sysDash"/>
            </a:ln>
          </c:spPr>
          <c:marker>
            <c:symbol val="square"/>
            <c:size val="9"/>
            <c:spPr>
              <a:solidFill>
                <a:srgbClr val="00B050"/>
              </a:solidFill>
              <a:ln>
                <a:solidFill>
                  <a:srgbClr val="00B050"/>
                </a:solidFill>
              </a:ln>
            </c:spPr>
          </c:marker>
          <c:val>
            <c:numRef>
              <c:f>DataG16.1a!$G$6:$G$12</c:f>
              <c:numCache>
                <c:formatCode>0%</c:formatCode>
                <c:ptCount val="7"/>
                <c:pt idx="0">
                  <c:v>-0.17427799999999999</c:v>
                </c:pt>
                <c:pt idx="1">
                  <c:v>-0.123637</c:v>
                </c:pt>
                <c:pt idx="2">
                  <c:v>-0.1717158</c:v>
                </c:pt>
                <c:pt idx="3">
                  <c:v>-0.13665435000000001</c:v>
                </c:pt>
                <c:pt idx="4">
                  <c:v>-0.1591709</c:v>
                </c:pt>
                <c:pt idx="5">
                  <c:v>-7.6395900000000003E-2</c:v>
                </c:pt>
                <c:pt idx="6">
                  <c:v>-1.7086799999999999E-2</c:v>
                </c:pt>
              </c:numCache>
            </c:numRef>
          </c:val>
          <c:smooth val="1"/>
        </c:ser>
        <c:ser>
          <c:idx val="8"/>
          <c:order val="8"/>
          <c:tx>
            <c:v>Suède: SAP</c:v>
          </c:tx>
          <c:spPr>
            <a:ln w="38100">
              <a:solidFill>
                <a:srgbClr val="7030A0"/>
              </a:solidFill>
              <a:prstDash val="sysDash"/>
            </a:ln>
          </c:spPr>
          <c:marker>
            <c:symbol val="square"/>
            <c:size val="10"/>
            <c:spPr>
              <a:solidFill>
                <a:srgbClr val="7030A0"/>
              </a:solidFill>
              <a:ln>
                <a:solidFill>
                  <a:srgbClr val="7030A0"/>
                </a:solidFill>
              </a:ln>
            </c:spPr>
          </c:marker>
          <c:val>
            <c:numRef>
              <c:f>DataG16.1a!$I$6:$I$12</c:f>
              <c:numCache>
                <c:formatCode>0%</c:formatCode>
                <c:ptCount val="7"/>
                <c:pt idx="0">
                  <c:v>-0.37398139999999996</c:v>
                </c:pt>
                <c:pt idx="1">
                  <c:v>-0.31393480000000001</c:v>
                </c:pt>
                <c:pt idx="2">
                  <c:v>-0.28259610000000002</c:v>
                </c:pt>
                <c:pt idx="3">
                  <c:v>-0.22858800000000001</c:v>
                </c:pt>
                <c:pt idx="4">
                  <c:v>-0.1455583</c:v>
                </c:pt>
                <c:pt idx="5">
                  <c:v>-0.1136631</c:v>
                </c:pt>
                <c:pt idx="6">
                  <c:v>-8.12475E-2</c:v>
                </c:pt>
              </c:numCache>
            </c:numRef>
          </c:val>
          <c:smooth val="1"/>
        </c:ser>
        <c:dLbls>
          <c:showLegendKey val="0"/>
          <c:showVal val="0"/>
          <c:showCatName val="0"/>
          <c:showSerName val="0"/>
          <c:showPercent val="0"/>
          <c:showBubbleSize val="0"/>
        </c:dLbls>
        <c:marker val="1"/>
        <c:smooth val="0"/>
        <c:axId val="184421120"/>
        <c:axId val="457899464"/>
      </c:lineChart>
      <c:catAx>
        <c:axId val="1844211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899464"/>
        <c:crossesAt val="0"/>
        <c:auto val="1"/>
        <c:lblAlgn val="ctr"/>
        <c:lblOffset val="100"/>
        <c:tickLblSkip val="1"/>
        <c:tickMarkSkip val="1"/>
        <c:noMultiLvlLbl val="0"/>
      </c:catAx>
      <c:valAx>
        <c:axId val="457899464"/>
        <c:scaling>
          <c:orientation val="minMax"/>
          <c:max val="0.21000000000000002"/>
          <c:min val="-0.4"/>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diplpômés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8442112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12380849096700976"/>
          <c:y val="7.9848983694358902E-2"/>
          <c:w val="0.39051251210460131"/>
          <c:h val="9.8568328485326318E-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S16.2. Clivage politique et revenu, 1960-2020</a:t>
            </a:r>
            <a:endParaRPr lang="fr-FR" sz="1700" b="0" baseline="0">
              <a:latin typeface="Arial" panose="020B0604020202020204" pitchFamily="34" charset="0"/>
              <a:cs typeface="Arial" panose="020B0604020202020204" pitchFamily="34" charset="0"/>
            </a:endParaRPr>
          </a:p>
        </c:rich>
      </c:tx>
      <c:layout>
        <c:manualLayout>
          <c:xMode val="edge"/>
          <c:yMode val="edge"/>
          <c:x val="0.21872459332908656"/>
          <c:y val="2.2426915850674279E-3"/>
        </c:manualLayout>
      </c:layout>
      <c:overlay val="0"/>
      <c:spPr>
        <a:noFill/>
        <a:ln w="25400">
          <a:noFill/>
        </a:ln>
      </c:spPr>
    </c:title>
    <c:autoTitleDeleted val="0"/>
    <c:plotArea>
      <c:layout>
        <c:manualLayout>
          <c:layoutTarget val="inner"/>
          <c:xMode val="edge"/>
          <c:yMode val="edge"/>
          <c:x val="0.11494277426506995"/>
          <c:y val="5.2386000802673686E-2"/>
          <c:w val="0.83585722485857894"/>
          <c:h val="0.75535251936539061"/>
        </c:manualLayout>
      </c:layout>
      <c:lineChart>
        <c:grouping val="standard"/>
        <c:varyColors val="0"/>
        <c:ser>
          <c:idx val="7"/>
          <c:order val="0"/>
          <c:tx>
            <c:v>Italie</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DataG16.2!$N$5:$N$11</c15:sqref>
                  </c15:fullRef>
                </c:ext>
              </c:extLst>
              <c:f>DataG16.2!$N$6:$N$11</c:f>
              <c:numCache>
                <c:formatCode>0%</c:formatCode>
                <c:ptCount val="6"/>
                <c:pt idx="0">
                  <c:v>-3.0637097358703614E-2</c:v>
                </c:pt>
                <c:pt idx="1">
                  <c:v>-4.3158811330795202E-2</c:v>
                </c:pt>
                <c:pt idx="2">
                  <c:v>-4.3271071910858099E-2</c:v>
                </c:pt>
                <c:pt idx="4">
                  <c:v>-5.6225242614746096E-2</c:v>
                </c:pt>
                <c:pt idx="5">
                  <c:v>0</c:v>
                </c:pt>
              </c:numCache>
            </c:numRef>
          </c:val>
          <c:smooth val="0"/>
        </c:ser>
        <c:ser>
          <c:idx val="8"/>
          <c:order val="1"/>
          <c:tx>
            <c:v>Hollande</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DataG16.2!$O$5:$O$11</c15:sqref>
                  </c15:fullRef>
                </c:ext>
              </c:extLst>
              <c:f>DataG16.2!$O$6:$O$11</c:f>
              <c:numCache>
                <c:formatCode>0%</c:formatCode>
                <c:ptCount val="6"/>
                <c:pt idx="0">
                  <c:v>-0.19961423873901368</c:v>
                </c:pt>
                <c:pt idx="1">
                  <c:v>-0.19879478454589844</c:v>
                </c:pt>
                <c:pt idx="2">
                  <c:v>-0.12801864624023437</c:v>
                </c:pt>
                <c:pt idx="3">
                  <c:v>-0.15331907272338868</c:v>
                </c:pt>
                <c:pt idx="4">
                  <c:v>-5.6829833984375001E-2</c:v>
                </c:pt>
                <c:pt idx="5">
                  <c:v>-0.13617218017578125</c:v>
                </c:pt>
              </c:numCache>
            </c:numRef>
          </c:val>
          <c:smooth val="0"/>
        </c:ser>
        <c:ser>
          <c:idx val="11"/>
          <c:order val="2"/>
          <c:tx>
            <c:v>Suisse</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DataG16.2!$R$5:$R$11</c15:sqref>
                  </c15:fullRef>
                </c:ext>
              </c:extLst>
              <c:f>DataG16.2!$R$6:$R$11</c:f>
              <c:numCache>
                <c:formatCode>0%</c:formatCode>
                <c:ptCount val="6"/>
                <c:pt idx="1">
                  <c:v>-5.4684205055236815E-2</c:v>
                </c:pt>
                <c:pt idx="3">
                  <c:v>-7.2903790473937982E-2</c:v>
                </c:pt>
                <c:pt idx="4">
                  <c:v>-0.14189778327941893</c:v>
                </c:pt>
                <c:pt idx="5">
                  <c:v>-7.6006965637207033E-2</c:v>
                </c:pt>
              </c:numCache>
            </c:numRef>
          </c:val>
          <c:smooth val="0"/>
        </c:ser>
        <c:ser>
          <c:idx val="4"/>
          <c:order val="3"/>
          <c:tx>
            <c:v>Australie</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DataG16.2!$K$5:$K$11</c15:sqref>
                  </c15:fullRef>
                </c:ext>
              </c:extLst>
              <c:f>DataG16.2!$K$6:$K$11</c:f>
              <c:numCache>
                <c:formatCode>0%</c:formatCode>
                <c:ptCount val="6"/>
                <c:pt idx="0">
                  <c:v>-0.24315391540527342</c:v>
                </c:pt>
                <c:pt idx="1">
                  <c:v>-0.21114448547363282</c:v>
                </c:pt>
                <c:pt idx="2">
                  <c:v>-0.11921977996826172</c:v>
                </c:pt>
                <c:pt idx="3">
                  <c:v>-0.13440956115722658</c:v>
                </c:pt>
                <c:pt idx="4">
                  <c:v>-0.13373700141906739</c:v>
                </c:pt>
                <c:pt idx="5">
                  <c:v>-0.12696779251098633</c:v>
                </c:pt>
              </c:numCache>
            </c:numRef>
          </c:val>
          <c:smooth val="1"/>
        </c:ser>
        <c:ser>
          <c:idx val="5"/>
          <c:order val="4"/>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DataG16.2!$L$5:$L$11</c15:sqref>
                  </c15:fullRef>
                </c:ext>
              </c:extLst>
              <c:f>DataG16.2!$L$6:$L$11</c:f>
              <c:numCache>
                <c:formatCode>0%</c:formatCode>
                <c:ptCount val="6"/>
                <c:pt idx="0">
                  <c:v>-9.8618106842041017E-2</c:v>
                </c:pt>
                <c:pt idx="1">
                  <c:v>-0.14303627967834473</c:v>
                </c:pt>
                <c:pt idx="2">
                  <c:v>-6.4547433853149414E-2</c:v>
                </c:pt>
                <c:pt idx="3">
                  <c:v>-8.9000244140625004E-2</c:v>
                </c:pt>
                <c:pt idx="4">
                  <c:v>-0.10069682121276856</c:v>
                </c:pt>
                <c:pt idx="5">
                  <c:v>-0.14545820236206056</c:v>
                </c:pt>
              </c:numCache>
            </c:numRef>
          </c:val>
          <c:smooth val="0"/>
        </c:ser>
        <c:ser>
          <c:idx val="9"/>
          <c:order val="5"/>
          <c:tx>
            <c:v>Nouvelle-Zélande</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DataG16.2!$P$5:$P$11</c15:sqref>
                  </c15:fullRef>
                </c:ext>
              </c:extLst>
              <c:f>DataG16.2!$P$6:$P$11</c:f>
              <c:numCache>
                <c:formatCode>0%</c:formatCode>
                <c:ptCount val="6"/>
                <c:pt idx="3">
                  <c:v>-0.13338088989257813</c:v>
                </c:pt>
                <c:pt idx="4">
                  <c:v>-0.18780721664428712</c:v>
                </c:pt>
                <c:pt idx="5">
                  <c:v>-0.17704162597656251</c:v>
                </c:pt>
              </c:numCache>
            </c:numRef>
          </c:val>
          <c:smooth val="0"/>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DataG16.1a!$A$6:$A$12</c15:sqref>
                  </c15:fullRef>
                </c:ext>
              </c:extLst>
              <c:f>DataG16.1a!$A$7:$A$12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DataG16.1a!$N$6:$N$12</c15:sqref>
                  </c15:fullRef>
                </c:ext>
              </c:extLst>
              <c:f>DataG16.1a!$N$7:$N$12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457897896"/>
        <c:axId val="457897112"/>
        <c:extLst/>
      </c:lineChart>
      <c:catAx>
        <c:axId val="4578978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897112"/>
        <c:crossesAt val="0"/>
        <c:auto val="1"/>
        <c:lblAlgn val="ctr"/>
        <c:lblOffset val="100"/>
        <c:tickLblSkip val="1"/>
        <c:tickMarkSkip val="1"/>
        <c:noMultiLvlLbl val="0"/>
      </c:catAx>
      <c:valAx>
        <c:axId val="457897112"/>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des revenus les plus hauts et les 90% les plus bas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897896"/>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4328539692137812"/>
          <c:y val="0.14074208247649694"/>
          <c:w val="0.38357728760532639"/>
          <c:h val="0.1057036003111248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latin typeface="Arial" panose="020B0604020202020204" pitchFamily="34" charset="0"/>
                <a:cs typeface="Arial" panose="020B0604020202020204" pitchFamily="34" charset="0"/>
              </a:rPr>
              <a:t>Graphique S16.4.</a:t>
            </a:r>
            <a:r>
              <a:rPr lang="fr-FR" baseline="0">
                <a:latin typeface="Arial" panose="020B0604020202020204" pitchFamily="34" charset="0"/>
                <a:cs typeface="Arial" panose="020B0604020202020204" pitchFamily="34" charset="0"/>
              </a:rPr>
              <a:t> </a:t>
            </a:r>
            <a:r>
              <a:rPr lang="fr-FR">
                <a:latin typeface="Arial" panose="020B0604020202020204" pitchFamily="34" charset="0"/>
                <a:cs typeface="Arial" panose="020B0604020202020204" pitchFamily="34" charset="0"/>
              </a:rPr>
              <a:t>Flux</a:t>
            </a:r>
            <a:r>
              <a:rPr lang="fr-FR" baseline="0">
                <a:latin typeface="Arial" panose="020B0604020202020204" pitchFamily="34" charset="0"/>
                <a:cs typeface="Arial" panose="020B0604020202020204" pitchFamily="34" charset="0"/>
              </a:rPr>
              <a:t> migratoire moyen entrant en Union Europénne et aux Etats-Unis, 1990-2018  </a:t>
            </a:r>
            <a:r>
              <a:rPr lang="fr-FR" sz="1600" b="0" baseline="0">
                <a:latin typeface="Arial Narrow" panose="020B0606020202030204" pitchFamily="34" charset="0"/>
                <a:cs typeface="Arial" panose="020B0604020202020204" pitchFamily="34" charset="0"/>
              </a:rPr>
              <a:t>(net des sorties)</a:t>
            </a:r>
            <a:r>
              <a:rPr lang="fr-FR" sz="1600" baseline="0">
                <a:latin typeface="Arial Narrow" panose="020B0606020202030204" pitchFamily="34" charset="0"/>
                <a:cs typeface="Arial" panose="020B0604020202020204" pitchFamily="34" charset="0"/>
              </a:rPr>
              <a:t> </a:t>
            </a:r>
            <a:endParaRPr lang="fr-FR" sz="1600" b="0">
              <a:latin typeface="Arial Narrow" panose="020B0606020202030204" pitchFamily="34" charset="0"/>
              <a:cs typeface="Arial" panose="020B0604020202020204" pitchFamily="34" charset="0"/>
            </a:endParaRPr>
          </a:p>
        </c:rich>
      </c:tx>
      <c:layout>
        <c:manualLayout>
          <c:xMode val="edge"/>
          <c:yMode val="edge"/>
          <c:x val="0.17904418870718083"/>
          <c:y val="3.7780418957064324E-3"/>
        </c:manualLayout>
      </c:layout>
      <c:overlay val="0"/>
      <c:spPr>
        <a:noFill/>
        <a:ln w="25400">
          <a:noFill/>
        </a:ln>
      </c:spPr>
    </c:title>
    <c:autoTitleDeleted val="0"/>
    <c:plotArea>
      <c:layout>
        <c:manualLayout>
          <c:layoutTarget val="inner"/>
          <c:xMode val="edge"/>
          <c:yMode val="edge"/>
          <c:x val="0.10471907934585099"/>
          <c:y val="0.11038134939014976"/>
          <c:w val="0.88646923749915874"/>
          <c:h val="0.68814127007708947"/>
        </c:manualLayout>
      </c:layout>
      <c:barChart>
        <c:barDir val="col"/>
        <c:grouping val="clustered"/>
        <c:varyColors val="0"/>
        <c:ser>
          <c:idx val="0"/>
          <c:order val="0"/>
          <c:tx>
            <c:v>Union Européenne</c:v>
          </c:tx>
          <c:spPr>
            <a:solidFill>
              <a:srgbClr val="4F81BD"/>
            </a:solidFill>
            <a:ln w="25400">
              <a:noFill/>
            </a:ln>
          </c:spPr>
          <c:invertIfNegative val="0"/>
          <c:cat>
            <c:strRef>
              <c:f>DataGS16.4!$H$6:$J$6</c:f>
              <c:strCache>
                <c:ptCount val="3"/>
                <c:pt idx="0">
                  <c:v>1990-2000</c:v>
                </c:pt>
                <c:pt idx="1">
                  <c:v>2000-2010</c:v>
                </c:pt>
                <c:pt idx="2">
                  <c:v>2010-2018</c:v>
                </c:pt>
              </c:strCache>
            </c:strRef>
          </c:cat>
          <c:val>
            <c:numRef>
              <c:f>DataGS16.4!$H$7:$J$7</c:f>
              <c:numCache>
                <c:formatCode>0</c:formatCode>
                <c:ptCount val="3"/>
                <c:pt idx="0">
                  <c:v>681.3066</c:v>
                </c:pt>
                <c:pt idx="1">
                  <c:v>1338.8537000000001</c:v>
                </c:pt>
                <c:pt idx="2">
                  <c:v>683.2822000000001</c:v>
                </c:pt>
              </c:numCache>
            </c:numRef>
          </c:val>
        </c:ser>
        <c:ser>
          <c:idx val="1"/>
          <c:order val="1"/>
          <c:tx>
            <c:v>Etats-Unis</c:v>
          </c:tx>
          <c:spPr>
            <a:solidFill>
              <a:srgbClr val="C0504D"/>
            </a:solidFill>
            <a:ln w="25400">
              <a:noFill/>
            </a:ln>
          </c:spPr>
          <c:invertIfNegative val="0"/>
          <c:cat>
            <c:strRef>
              <c:f>DataGS16.4!$H$6:$J$6</c:f>
              <c:strCache>
                <c:ptCount val="3"/>
                <c:pt idx="0">
                  <c:v>1990-2000</c:v>
                </c:pt>
                <c:pt idx="1">
                  <c:v>2000-2010</c:v>
                </c:pt>
                <c:pt idx="2">
                  <c:v>2010-2018</c:v>
                </c:pt>
              </c:strCache>
            </c:strRef>
          </c:cat>
          <c:val>
            <c:numRef>
              <c:f>DataGS16.4!$H$8:$J$8</c:f>
              <c:numCache>
                <c:formatCode>0</c:formatCode>
                <c:ptCount val="3"/>
                <c:pt idx="0">
                  <c:v>903.36159999999995</c:v>
                </c:pt>
                <c:pt idx="1">
                  <c:v>1024.0227</c:v>
                </c:pt>
                <c:pt idx="2">
                  <c:v>900</c:v>
                </c:pt>
              </c:numCache>
            </c:numRef>
          </c:val>
        </c:ser>
        <c:dLbls>
          <c:showLegendKey val="0"/>
          <c:showVal val="0"/>
          <c:showCatName val="0"/>
          <c:showSerName val="0"/>
          <c:showPercent val="0"/>
          <c:showBubbleSize val="0"/>
        </c:dLbls>
        <c:gapWidth val="150"/>
        <c:axId val="457898680"/>
        <c:axId val="457898288"/>
      </c:barChart>
      <c:catAx>
        <c:axId val="457898680"/>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457898288"/>
        <c:crosses val="autoZero"/>
        <c:auto val="1"/>
        <c:lblAlgn val="ctr"/>
        <c:lblOffset val="100"/>
        <c:noMultiLvlLbl val="0"/>
      </c:catAx>
      <c:valAx>
        <c:axId val="457898288"/>
        <c:scaling>
          <c:orientation val="minMax"/>
          <c:max val="1400"/>
        </c:scaling>
        <c:delete val="0"/>
        <c:axPos val="l"/>
        <c:majorGridlines>
          <c:spPr>
            <a:ln w="3175">
              <a:solidFill>
                <a:srgbClr val="808080"/>
              </a:solidFill>
              <a:prstDash val="solid"/>
            </a:ln>
          </c:spPr>
        </c:majorGridlines>
        <c:title>
          <c:tx>
            <c:rich>
              <a:bodyPr/>
              <a:lstStyle/>
              <a:p>
                <a:pPr>
                  <a:defRPr sz="1400" b="0">
                    <a:latin typeface="Arial" panose="020B0604020202020204" pitchFamily="34" charset="0"/>
                    <a:cs typeface="Arial" panose="020B0604020202020204" pitchFamily="34" charset="0"/>
                  </a:defRPr>
                </a:pPr>
                <a:r>
                  <a:rPr lang="fr-FR" sz="1400" b="0">
                    <a:latin typeface="Arial" panose="020B0604020202020204" pitchFamily="34" charset="0"/>
                    <a:cs typeface="Arial" panose="020B0604020202020204" pitchFamily="34" charset="0"/>
                  </a:rPr>
                  <a:t>Milliers</a:t>
                </a:r>
                <a:r>
                  <a:rPr lang="fr-FR" sz="1400" b="0" baseline="0">
                    <a:latin typeface="Arial" panose="020B0604020202020204" pitchFamily="34" charset="0"/>
                    <a:cs typeface="Arial" panose="020B0604020202020204" pitchFamily="34" charset="0"/>
                  </a:rPr>
                  <a:t> de personnes par an</a:t>
                </a:r>
                <a:endParaRPr lang="fr-FR" sz="1400" b="0">
                  <a:latin typeface="Arial" panose="020B0604020202020204" pitchFamily="34" charset="0"/>
                  <a:cs typeface="Arial" panose="020B0604020202020204" pitchFamily="34" charset="0"/>
                </a:endParaRPr>
              </a:p>
            </c:rich>
          </c:tx>
          <c:overlay val="0"/>
        </c:title>
        <c:numFmt formatCode="0"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457898680"/>
        <c:crosses val="autoZero"/>
        <c:crossBetween val="between"/>
      </c:valAx>
      <c:spPr>
        <a:solidFill>
          <a:srgbClr val="FFFFFF"/>
        </a:solidFill>
        <a:ln w="25400">
          <a:solidFill>
            <a:schemeClr val="tx1"/>
          </a:solidFill>
        </a:ln>
      </c:spPr>
    </c:plotArea>
    <c:legend>
      <c:legendPos val="r"/>
      <c:legendEntry>
        <c:idx val="0"/>
        <c:txPr>
          <a:bodyPr/>
          <a:lstStyle/>
          <a:p>
            <a:pPr>
              <a:defRPr sz="1800" b="1">
                <a:latin typeface="Arial" panose="020B0604020202020204" pitchFamily="34" charset="0"/>
                <a:cs typeface="Arial" panose="020B0604020202020204" pitchFamily="34" charset="0"/>
              </a:defRPr>
            </a:pPr>
            <a:endParaRPr lang="fr-FR"/>
          </a:p>
        </c:txPr>
      </c:legendEntry>
      <c:legendEntry>
        <c:idx val="1"/>
        <c:txPr>
          <a:bodyPr/>
          <a:lstStyle/>
          <a:p>
            <a:pPr>
              <a:defRPr sz="1800" b="1">
                <a:latin typeface="Arial" panose="020B0604020202020204" pitchFamily="34" charset="0"/>
                <a:cs typeface="Arial" panose="020B0604020202020204" pitchFamily="34" charset="0"/>
              </a:defRPr>
            </a:pPr>
            <a:endParaRPr lang="fr-FR"/>
          </a:p>
        </c:txPr>
      </c:legendEntry>
      <c:layout>
        <c:manualLayout>
          <c:xMode val="edge"/>
          <c:yMode val="edge"/>
          <c:x val="0.55324107512876675"/>
          <c:y val="0.12363636363636364"/>
          <c:w val="0.42302716688227698"/>
          <c:h val="0.13618538324420679"/>
        </c:manualLayout>
      </c:layout>
      <c:overlay val="1"/>
      <c:spPr>
        <a:solidFill>
          <a:srgbClr val="FFFFFF"/>
        </a:solidFill>
        <a:ln w="12700">
          <a:solidFill>
            <a:srgbClr val="000000"/>
          </a:solidFill>
          <a:prstDash val="solid"/>
        </a:ln>
      </c:spPr>
    </c:legend>
    <c:plotVisOnly val="1"/>
    <c:dispBlanksAs val="gap"/>
    <c:showDLblsOverMax val="0"/>
  </c:chart>
  <c:spPr>
    <a:solidFill>
      <a:srgbClr val="FFFFFF"/>
    </a:solidFill>
    <a:ln w="3175">
      <a:noFill/>
      <a:prstDash val="soli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1700" b="1"/>
              <a:t>Graphique</a:t>
            </a:r>
            <a:r>
              <a:rPr lang="en-US" sz="1700" b="1" baseline="0"/>
              <a:t> S16.5. Régionalisme catalan et niveau de revenu, 2008-2016</a:t>
            </a:r>
            <a:endParaRPr lang="en-US" sz="1700" b="1"/>
          </a:p>
        </c:rich>
      </c:tx>
      <c:layout>
        <c:manualLayout>
          <c:xMode val="edge"/>
          <c:yMode val="edge"/>
          <c:x val="0.1337229431636878"/>
          <c:y val="4.1876046901172526E-3"/>
        </c:manualLayout>
      </c:layout>
      <c:overlay val="0"/>
      <c:spPr>
        <a:noFill/>
        <a:ln w="25400">
          <a:noFill/>
        </a:ln>
      </c:spPr>
    </c:title>
    <c:autoTitleDeleted val="0"/>
    <c:plotArea>
      <c:layout>
        <c:manualLayout>
          <c:layoutTarget val="inner"/>
          <c:xMode val="edge"/>
          <c:yMode val="edge"/>
          <c:x val="9.6479408490673685E-2"/>
          <c:y val="5.66358696368984E-2"/>
          <c:w val="0.89213718055546576"/>
          <c:h val="0.75251239794774394"/>
        </c:manualLayout>
      </c:layout>
      <c:barChart>
        <c:barDir val="col"/>
        <c:grouping val="clustered"/>
        <c:varyColors val="0"/>
        <c:ser>
          <c:idx val="1"/>
          <c:order val="0"/>
          <c:tx>
            <c:v>Les 50% du bas</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DataG16.5!$G$5:$I$5</c:f>
              <c:numCache>
                <c:formatCode>0%</c:formatCode>
                <c:ptCount val="3"/>
                <c:pt idx="0">
                  <c:v>0.16068491398930207</c:v>
                </c:pt>
                <c:pt idx="1">
                  <c:v>0.28616093676992266</c:v>
                </c:pt>
                <c:pt idx="2">
                  <c:v>0.27446062635246637</c:v>
                </c:pt>
              </c:numCache>
            </c:numRef>
          </c:val>
        </c:ser>
        <c:ser>
          <c:idx val="2"/>
          <c:order val="1"/>
          <c:tx>
            <c:v>Les 40% suivants</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DataG16.5!$G$6:$I$6</c:f>
              <c:numCache>
                <c:formatCode>0%</c:formatCode>
                <c:ptCount val="3"/>
                <c:pt idx="0">
                  <c:v>0.2182228309099411</c:v>
                </c:pt>
                <c:pt idx="1">
                  <c:v>0.33359160590902232</c:v>
                </c:pt>
                <c:pt idx="2">
                  <c:v>0.39086710591260082</c:v>
                </c:pt>
              </c:numCache>
            </c:numRef>
          </c:val>
        </c:ser>
        <c:ser>
          <c:idx val="3"/>
          <c:order val="2"/>
          <c:tx>
            <c:v>Les 10% du haut</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DataG16.5!$G$7:$I$7</c:f>
              <c:numCache>
                <c:formatCode>0%</c:formatCode>
                <c:ptCount val="3"/>
                <c:pt idx="0">
                  <c:v>0.29770897935669577</c:v>
                </c:pt>
                <c:pt idx="1">
                  <c:v>0.45338299962624856</c:v>
                </c:pt>
                <c:pt idx="2">
                  <c:v>0.54725003509422188</c:v>
                </c:pt>
              </c:numCache>
            </c:numRef>
          </c:val>
        </c:ser>
        <c:dLbls>
          <c:showLegendKey val="0"/>
          <c:showVal val="0"/>
          <c:showCatName val="0"/>
          <c:showSerName val="0"/>
          <c:showPercent val="0"/>
          <c:showBubbleSize val="0"/>
        </c:dLbls>
        <c:gapWidth val="100"/>
        <c:axId val="457899856"/>
        <c:axId val="519803184"/>
      </c:barChart>
      <c:catAx>
        <c:axId val="4578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9803184"/>
        <c:crosses val="autoZero"/>
        <c:auto val="1"/>
        <c:lblAlgn val="ctr"/>
        <c:lblOffset val="100"/>
        <c:noMultiLvlLbl val="0"/>
      </c:catAx>
      <c:valAx>
        <c:axId val="519803184"/>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 référendum d'auto-détermination </a:t>
                </a:r>
                <a:endParaRPr lang="fr-FR" sz="1300" b="0"/>
              </a:p>
            </c:rich>
          </c:tx>
          <c:layout>
            <c:manualLayout>
              <c:xMode val="edge"/>
              <c:yMode val="edge"/>
              <c:x val="7.5198249931637956E-3"/>
              <c:y val="0.1114425473825822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57899856"/>
        <c:crosses val="autoZero"/>
        <c:crossBetween val="between"/>
        <c:majorUnit val="5.000000000000001E-2"/>
      </c:valAx>
      <c:spPr>
        <a:noFill/>
        <a:ln w="25400">
          <a:solidFill>
            <a:schemeClr val="tx1"/>
          </a:solidFill>
        </a:ln>
      </c:spPr>
    </c:plotArea>
    <c:legend>
      <c:legendPos val="r"/>
      <c:layout>
        <c:manualLayout>
          <c:xMode val="edge"/>
          <c:yMode val="edge"/>
          <c:x val="0.20750367647850418"/>
          <c:y val="7.3472678352391879E-2"/>
          <c:w val="0.65909172141013139"/>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1700" b="1"/>
              <a:t>Graphique</a:t>
            </a:r>
            <a:r>
              <a:rPr lang="en-US" sz="1700" b="1" baseline="0"/>
              <a:t> S16.6. Régionalisme catalan et niveau de diplôme 2008-2016</a:t>
            </a:r>
            <a:endParaRPr lang="en-US" sz="1700" b="1"/>
          </a:p>
        </c:rich>
      </c:tx>
      <c:layout>
        <c:manualLayout>
          <c:xMode val="edge"/>
          <c:yMode val="edge"/>
          <c:x val="0.1337229431636878"/>
          <c:y val="4.1876046901172526E-3"/>
        </c:manualLayout>
      </c:layout>
      <c:overlay val="0"/>
      <c:spPr>
        <a:noFill/>
        <a:ln w="25400">
          <a:noFill/>
        </a:ln>
      </c:spPr>
    </c:title>
    <c:autoTitleDeleted val="0"/>
    <c:plotArea>
      <c:layout>
        <c:manualLayout>
          <c:layoutTarget val="inner"/>
          <c:xMode val="edge"/>
          <c:yMode val="edge"/>
          <c:x val="9.2377685767129791E-2"/>
          <c:y val="5.66358696368984E-2"/>
          <c:w val="0.89487166237116167"/>
          <c:h val="0.75251239794774394"/>
        </c:manualLayout>
      </c:layout>
      <c:barChart>
        <c:barDir val="col"/>
        <c:grouping val="clustered"/>
        <c:varyColors val="0"/>
        <c:ser>
          <c:idx val="1"/>
          <c:order val="0"/>
          <c:tx>
            <c:v>Primaire</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DataG16.5!$B$5:$D$5</c:f>
              <c:numCache>
                <c:formatCode>0%</c:formatCode>
                <c:ptCount val="3"/>
                <c:pt idx="0">
                  <c:v>0.14019576964392502</c:v>
                </c:pt>
                <c:pt idx="1">
                  <c:v>0.21677951523105055</c:v>
                </c:pt>
                <c:pt idx="2">
                  <c:v>0.24595562623038705</c:v>
                </c:pt>
              </c:numCache>
            </c:numRef>
          </c:val>
        </c:ser>
        <c:ser>
          <c:idx val="2"/>
          <c:order val="1"/>
          <c:tx>
            <c:v>Secondaire</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DataG16.5!$B$6:$D$6</c:f>
              <c:numCache>
                <c:formatCode>0%</c:formatCode>
                <c:ptCount val="3"/>
                <c:pt idx="0">
                  <c:v>0.23271664337528616</c:v>
                </c:pt>
                <c:pt idx="1">
                  <c:v>0.3099185974641992</c:v>
                </c:pt>
                <c:pt idx="2">
                  <c:v>0.34144702701192792</c:v>
                </c:pt>
              </c:numCache>
            </c:numRef>
          </c:val>
        </c:ser>
        <c:ser>
          <c:idx val="3"/>
          <c:order val="2"/>
          <c:tx>
            <c:v>Supérieur</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DataG16.5!$B$7:$D$7</c:f>
              <c:numCache>
                <c:formatCode>0%</c:formatCode>
                <c:ptCount val="3"/>
                <c:pt idx="0">
                  <c:v>0.26689953734127508</c:v>
                </c:pt>
                <c:pt idx="1">
                  <c:v>0.47719683296772036</c:v>
                </c:pt>
                <c:pt idx="2">
                  <c:v>0.48223747367181519</c:v>
                </c:pt>
              </c:numCache>
            </c:numRef>
          </c:val>
        </c:ser>
        <c:dLbls>
          <c:showLegendKey val="0"/>
          <c:showVal val="0"/>
          <c:showCatName val="0"/>
          <c:showSerName val="0"/>
          <c:showPercent val="0"/>
          <c:showBubbleSize val="0"/>
        </c:dLbls>
        <c:gapWidth val="100"/>
        <c:axId val="519803968"/>
        <c:axId val="519801224"/>
      </c:barChart>
      <c:catAx>
        <c:axId val="51980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9801224"/>
        <c:crosses val="autoZero"/>
        <c:auto val="1"/>
        <c:lblAlgn val="ctr"/>
        <c:lblOffset val="100"/>
        <c:noMultiLvlLbl val="0"/>
      </c:catAx>
      <c:valAx>
        <c:axId val="519801224"/>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 référendum d'auto-détermination </a:t>
                </a:r>
                <a:endParaRPr lang="fr-FR" sz="1300" b="0"/>
              </a:p>
            </c:rich>
          </c:tx>
          <c:layout>
            <c:manualLayout>
              <c:xMode val="edge"/>
              <c:yMode val="edge"/>
              <c:x val="6.8362045392398143E-4"/>
              <c:y val="0.12191155910787534"/>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9803968"/>
        <c:crosses val="autoZero"/>
        <c:crossBetween val="between"/>
        <c:majorUnit val="5.000000000000001E-2"/>
      </c:valAx>
      <c:spPr>
        <a:noFill/>
        <a:ln w="25400">
          <a:solidFill>
            <a:schemeClr val="tx1"/>
          </a:solidFill>
        </a:ln>
      </c:spPr>
    </c:plotArea>
    <c:legend>
      <c:legendPos val="r"/>
      <c:layout>
        <c:manualLayout>
          <c:xMode val="edge"/>
          <c:yMode val="edge"/>
          <c:x val="0.25945883097672678"/>
          <c:y val="9.4410701802978142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700" b="1" baseline="0">
                <a:latin typeface="Arial"/>
                <a:cs typeface="Arial"/>
              </a:rPr>
              <a:t>Graphique S16.15. La politisation de l'inégalité au Brésil, 1989-2018</a:t>
            </a:r>
            <a:endParaRPr lang="fr-FR" sz="1700" b="0" baseline="0">
              <a:latin typeface="Arial" panose="020B0604020202020204" pitchFamily="34" charset="0"/>
              <a:cs typeface="Arial" panose="020B0604020202020204" pitchFamily="34" charset="0"/>
            </a:endParaRPr>
          </a:p>
        </c:rich>
      </c:tx>
      <c:layout>
        <c:manualLayout>
          <c:xMode val="edge"/>
          <c:yMode val="edge"/>
          <c:x val="0.15750561960222417"/>
          <c:y val="2.2426915850674279E-3"/>
        </c:manualLayout>
      </c:layout>
      <c:overlay val="0"/>
      <c:spPr>
        <a:noFill/>
        <a:ln w="25400">
          <a:noFill/>
        </a:ln>
      </c:spPr>
    </c:title>
    <c:autoTitleDeleted val="0"/>
    <c:plotArea>
      <c:layout>
        <c:manualLayout>
          <c:layoutTarget val="inner"/>
          <c:xMode val="edge"/>
          <c:yMode val="edge"/>
          <c:x val="7.3206547219994825E-2"/>
          <c:y val="5.2386000802673686E-2"/>
          <c:w val="0.88176707460816151"/>
          <c:h val="0.75535251936539061"/>
        </c:manualLayout>
      </c:layout>
      <c:lineChart>
        <c:grouping val="standard"/>
        <c:varyColors val="0"/>
        <c:ser>
          <c:idx val="7"/>
          <c:order val="0"/>
          <c:tx>
            <c:v>Différence en % vote PT parmi les 10% les plus diplômés et parmi les 90% les moins diplômés</c:v>
          </c:tx>
          <c:spPr>
            <a:ln w="41275">
              <a:solidFill>
                <a:srgbClr val="FF0000"/>
              </a:solidFill>
            </a:ln>
          </c:spPr>
          <c:marker>
            <c:symbol val="diamond"/>
            <c:size val="13"/>
            <c:spPr>
              <a:solidFill>
                <a:srgbClr val="FF0000"/>
              </a:solidFill>
              <a:ln>
                <a:solidFill>
                  <a:srgbClr val="FF000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DataG16.15!$G$6:$G$13</c:f>
              <c:numCache>
                <c:formatCode>0%</c:formatCode>
                <c:ptCount val="8"/>
                <c:pt idx="0">
                  <c:v>0.15760416030883789</c:v>
                </c:pt>
                <c:pt idx="1">
                  <c:v>5.1070876121520996E-2</c:v>
                </c:pt>
                <c:pt idx="2">
                  <c:v>3.3911385536193848E-2</c:v>
                </c:pt>
                <c:pt idx="3">
                  <c:v>2.0060746669769286E-2</c:v>
                </c:pt>
                <c:pt idx="4">
                  <c:v>-0.14708067893981933</c:v>
                </c:pt>
                <c:pt idx="5">
                  <c:v>-0.12925955772399902</c:v>
                </c:pt>
                <c:pt idx="6">
                  <c:v>-0.14007436752319335</c:v>
                </c:pt>
                <c:pt idx="7">
                  <c:v>-0.11435258865356446</c:v>
                </c:pt>
              </c:numCache>
            </c:numRef>
          </c:val>
          <c:smooth val="1"/>
        </c:ser>
        <c:ser>
          <c:idx val="8"/>
          <c:order val="1"/>
          <c:tx>
            <c:v>Différence entre % vote PT parmi les 10% des revenus les plus élevés et parmi les 90% les moins élevés</c:v>
          </c:tx>
          <c:spPr>
            <a:ln w="41275">
              <a:solidFill>
                <a:srgbClr val="00B050"/>
              </a:solidFill>
            </a:ln>
          </c:spPr>
          <c:marker>
            <c:symbol val="diamond"/>
            <c:size val="13"/>
            <c:spPr>
              <a:solidFill>
                <a:srgbClr val="00B050"/>
              </a:solidFill>
              <a:ln>
                <a:solidFill>
                  <a:srgbClr val="00B05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DataG16.15!$C$6:$C$13</c:f>
              <c:numCache>
                <c:formatCode>0%</c:formatCode>
                <c:ptCount val="8"/>
                <c:pt idx="0">
                  <c:v>9.3580570220947262E-2</c:v>
                </c:pt>
                <c:pt idx="1">
                  <c:v>-1.4895108938217163E-2</c:v>
                </c:pt>
                <c:pt idx="2">
                  <c:v>-2.942782163619995E-2</c:v>
                </c:pt>
                <c:pt idx="3">
                  <c:v>-2.4303508400916999E-2</c:v>
                </c:pt>
                <c:pt idx="4">
                  <c:v>-0.18031293869018555</c:v>
                </c:pt>
                <c:pt idx="5">
                  <c:v>-0.141878881454467</c:v>
                </c:pt>
                <c:pt idx="6">
                  <c:v>-0.18164455413818359</c:v>
                </c:pt>
                <c:pt idx="7">
                  <c:v>-0.14976800918579103</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519802792"/>
        <c:axId val="519798872"/>
        <c:extLst/>
      </c:lineChart>
      <c:catAx>
        <c:axId val="5198027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798872"/>
        <c:crossesAt val="0"/>
        <c:auto val="1"/>
        <c:lblAlgn val="ctr"/>
        <c:lblOffset val="100"/>
        <c:tickLblSkip val="1"/>
        <c:tickMarkSkip val="1"/>
        <c:noMultiLvlLbl val="0"/>
      </c:catAx>
      <c:valAx>
        <c:axId val="519798872"/>
        <c:scaling>
          <c:orientation val="minMax"/>
          <c:max val="0.17"/>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802792"/>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34640170187407709"/>
          <c:y val="0.10240198324329892"/>
          <c:w val="0.59086721526253294"/>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0.00738</cdr:x>
      <cdr:y>0.86558</cdr:y>
    </cdr:from>
    <cdr:to>
      <cdr:x>0.99344</cdr:x>
      <cdr:y>0.96106</cdr:y>
    </cdr:to>
    <cdr:sp macro="" textlink="">
      <cdr:nvSpPr>
        <cdr:cNvPr id="2" name="Rectangle 1"/>
        <cdr:cNvSpPr/>
      </cdr:nvSpPr>
      <cdr:spPr>
        <a:xfrm xmlns:a="http://schemas.openxmlformats.org/drawingml/2006/main">
          <a:off x="68545" y="5250170"/>
          <a:ext cx="9159294" cy="57913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25% des électeurs catalans sans diplôme (autre que primaire) soutiennent le droit pour les régions espagnoles d'organiser un référendum d'auto-détermination sur leur indépendance, contre 34% permi les diplômés du secondaire et 48% parmi les diplômés du supérieur. Le régionalisme progresse à la suite de la crise et très clivé par niveau de revenu et de diplôme.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1989-2018, le vote en faveur du PT (parti des travailleurs) au Brésil est devenu de plus en plus nettement associé aux électeurs ayant les plus bas de niveaux de revenus et de diplômes, ce qui n'était pas le cas lors des premières élections suivant la fin de la dictature militaire.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0.86739</cdr:y>
    </cdr:from>
    <cdr:to>
      <cdr:x>0.99082</cdr:x>
      <cdr:y>0.99323</cdr:y>
    </cdr:to>
    <cdr:sp macro="" textlink="">
      <cdr:nvSpPr>
        <cdr:cNvPr id="5" name="Rectangle 4"/>
        <cdr:cNvSpPr/>
      </cdr:nvSpPr>
      <cdr:spPr>
        <a:xfrm xmlns:a="http://schemas.openxmlformats.org/drawingml/2006/main">
          <a:off x="121920" y="4884420"/>
          <a:ext cx="8923020" cy="70865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démocrate aux Etats-Unis et pour les partis de gauche en Europe (travaillistes-sociaux-démocrates-socialistes-communistes-radicaux-écologistes) était associé avec les électeurs les moins diplômés; dans les années 2000-2020, il est devenu associé aux électeurs les plus diplômés. La tendance se fait avec retard en Europe nordique mais va dans la même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Les traits pointillés pour l'Allemagne et la Suède indiquent les résultats obtenus pour le vote SPD et le vote SAP seuls.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0.86739</cdr:y>
    </cdr:from>
    <cdr:to>
      <cdr:x>0.99082</cdr:x>
      <cdr:y>0.99323</cdr:y>
    </cdr:to>
    <cdr:sp macro="" textlink="">
      <cdr:nvSpPr>
        <cdr:cNvPr id="5" name="Rectangle 4"/>
        <cdr:cNvSpPr/>
      </cdr:nvSpPr>
      <cdr:spPr>
        <a:xfrm xmlns:a="http://schemas.openxmlformats.org/drawingml/2006/main">
          <a:off x="38100" y="4884429"/>
          <a:ext cx="9006858"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1960-1980, le vote pour les partis de gauche (travaillistes-sociaux-démocrates-socialistes-communistes-radicaux-écologistes) était associé aux électeurs aux revenus les moins élevés; c'est toujours le cas dans les années 2000-2020, mais moins nettement. On retrouve ce résultat aux Etats-Unis et en Europe, ainsi qu'au Canada, en Australie et en Nouvelle-Zélande. </a:t>
          </a:r>
        </a:p>
        <a:p xmlns:a="http://schemas.openxmlformats.org/drawingml/2006/main">
          <a:pPr rtl="0"/>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inclut les élections menées de 1960 à 1969, "1970-79" celles menées de 1970 à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86875" cy="60579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0.03289</cdr:x>
      <cdr:y>0.86765</cdr:y>
    </cdr:from>
    <cdr:to>
      <cdr:x>0.98966</cdr:x>
      <cdr:y>0.99092</cdr:y>
    </cdr:to>
    <cdr:sp macro="" textlink="">
      <cdr:nvSpPr>
        <cdr:cNvPr id="2" name="Rectangle 1"/>
        <cdr:cNvSpPr/>
      </cdr:nvSpPr>
      <cdr:spPr>
        <a:xfrm xmlns:a="http://schemas.openxmlformats.org/drawingml/2006/main">
          <a:off x="305445" y="5256137"/>
          <a:ext cx="8885404" cy="746730"/>
        </a:xfrm>
        <a:prstGeom xmlns:a="http://schemas.openxmlformats.org/drawingml/2006/main" prst="rect">
          <a:avLst/>
        </a:prstGeom>
        <a:noFill xmlns:a="http://schemas.openxmlformats.org/drawingml/2006/main"/>
        <a:ln xmlns:a="http://schemas.openxmlformats.org/drawingml/2006/main" w="19050">
          <a:solidFill>
            <a:sysClr val="windowText" lastClr="000000"/>
          </a:solid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400" b="1">
              <a:solidFill>
                <a:sysClr val="windowText" lastClr="000000"/>
              </a:solidFill>
              <a:latin typeface="Arial" panose="020B0604020202020204" pitchFamily="34" charset="0"/>
              <a:cs typeface="Arial" panose="020B0604020202020204" pitchFamily="34" charset="0"/>
            </a:rPr>
            <a:t>Lecture</a:t>
          </a:r>
          <a:r>
            <a:rPr lang="fr-FR" sz="1400">
              <a:solidFill>
                <a:sysClr val="windowText" lastClr="000000"/>
              </a:solidFill>
              <a:latin typeface="Arial" panose="020B0604020202020204" pitchFamily="34" charset="0"/>
              <a:cs typeface="Arial" panose="020B0604020202020204" pitchFamily="34" charset="0"/>
            </a:rPr>
            <a:t>.</a:t>
          </a:r>
          <a:r>
            <a:rPr lang="fr-FR" sz="1400" baseline="0">
              <a:solidFill>
                <a:sysClr val="windowText" lastClr="000000"/>
              </a:solidFill>
              <a:latin typeface="Arial" panose="020B0604020202020204" pitchFamily="34" charset="0"/>
              <a:cs typeface="Arial" panose="020B0604020202020204" pitchFamily="34" charset="0"/>
            </a:rPr>
            <a:t> Le flux migratoire entrant en Union Européenne (net des sorties) était de près de 1,4 millions de personnes par an en moyenne entre 2000 et 2010, et d'environ 0,7 million entre 2010 et 2018. </a:t>
          </a:r>
        </a:p>
        <a:p xmlns:a="http://schemas.openxmlformats.org/drawingml/2006/main">
          <a:r>
            <a:rPr lang="fr-FR" sz="1400" b="1" baseline="0">
              <a:solidFill>
                <a:sysClr val="windowText" lastClr="000000"/>
              </a:solidFill>
              <a:latin typeface="Arial Narrow" panose="020B0606020202030204" pitchFamily="34" charset="0"/>
              <a:cs typeface="Arial" panose="020B0604020202020204" pitchFamily="34" charset="0"/>
            </a:rPr>
            <a:t>Sources et séries</a:t>
          </a:r>
          <a:r>
            <a:rPr lang="fr-FR" sz="1400" baseline="0">
              <a:solidFill>
                <a:sysClr val="windowText" lastClr="000000"/>
              </a:solidFill>
              <a:latin typeface="Arial Narrow" panose="020B0606020202030204" pitchFamily="34" charset="0"/>
              <a:cs typeface="Arial" panose="020B0604020202020204" pitchFamily="34" charset="0"/>
            </a:rPr>
            <a:t>: voir piketty.pse.ens.fr/ideologie. </a:t>
          </a:r>
          <a:endParaRPr lang="fr-FR" sz="1400">
            <a:solidFill>
              <a:sysClr val="windowText" lastClr="000000"/>
            </a:solidFill>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0.02297</cdr:x>
      <cdr:y>0.87186</cdr:y>
    </cdr:from>
    <cdr:to>
      <cdr:x>0.98195</cdr:x>
      <cdr:y>0.96482</cdr:y>
    </cdr:to>
    <cdr:sp macro="" textlink="">
      <cdr:nvSpPr>
        <cdr:cNvPr id="2" name="Rectangle 1"/>
        <cdr:cNvSpPr/>
      </cdr:nvSpPr>
      <cdr:spPr>
        <a:xfrm xmlns:a="http://schemas.openxmlformats.org/drawingml/2006/main">
          <a:off x="213376" y="5288286"/>
          <a:ext cx="8907754" cy="5638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27% des électeurs catalans faisant partie des 50% des revenus catalans les plus bas soutiennent le droit pour les régions espagnoles d'organiser un référendum d'auto-détermination sur leur indépendance, contre 39% parmi les 40% suivants et 55% parmi les 10% des revenus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49" t="s">
        <v>145</v>
      </c>
      <c r="B1" s="2"/>
    </row>
    <row r="2" spans="1:2" ht="15.6" x14ac:dyDescent="0.3">
      <c r="A2" s="2" t="s">
        <v>0</v>
      </c>
      <c r="B2" s="1"/>
    </row>
    <row r="3" spans="1:2" ht="15.6" x14ac:dyDescent="0.3">
      <c r="A3" s="49" t="s">
        <v>162</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3" sqref="A3"/>
    </sheetView>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124</v>
      </c>
    </row>
    <row r="3" spans="1:17" ht="15.6" x14ac:dyDescent="0.3">
      <c r="A3" s="35" t="s">
        <v>127</v>
      </c>
      <c r="B3" s="35"/>
      <c r="C3" s="35"/>
      <c r="D3" s="35"/>
      <c r="E3" s="35"/>
      <c r="F3" s="35"/>
      <c r="G3" s="35"/>
      <c r="H3" s="35"/>
      <c r="I3" s="35"/>
      <c r="J3" s="35"/>
      <c r="K3" s="35"/>
      <c r="L3" s="35"/>
      <c r="M3" s="35"/>
      <c r="N3" s="35"/>
      <c r="O3" s="35"/>
      <c r="P3" s="35"/>
      <c r="Q3" s="35"/>
    </row>
    <row r="4" spans="1:17" ht="15.6" x14ac:dyDescent="0.3">
      <c r="A4" s="35" t="s">
        <v>98</v>
      </c>
      <c r="B4" s="35"/>
      <c r="C4" s="35"/>
      <c r="D4" s="35"/>
      <c r="E4" s="35"/>
      <c r="F4" s="35"/>
      <c r="G4" s="35"/>
      <c r="H4" s="35"/>
      <c r="I4" s="35"/>
      <c r="J4" s="35"/>
      <c r="K4" s="35"/>
      <c r="L4" s="35"/>
      <c r="M4" s="35"/>
      <c r="N4" s="35"/>
      <c r="O4" s="35"/>
      <c r="P4" s="35"/>
      <c r="Q4" s="35"/>
    </row>
    <row r="5" spans="1:17" ht="96" customHeight="1" x14ac:dyDescent="0.3">
      <c r="A5" s="35" t="s">
        <v>47</v>
      </c>
      <c r="B5" s="38" t="s">
        <v>97</v>
      </c>
      <c r="C5" s="38" t="s">
        <v>92</v>
      </c>
      <c r="D5" s="38" t="s">
        <v>91</v>
      </c>
      <c r="E5" s="38" t="s">
        <v>96</v>
      </c>
      <c r="F5" s="38" t="s">
        <v>92</v>
      </c>
      <c r="G5" s="38" t="s">
        <v>91</v>
      </c>
      <c r="H5" s="38" t="s">
        <v>95</v>
      </c>
      <c r="I5" s="38" t="s">
        <v>92</v>
      </c>
      <c r="J5" s="38" t="s">
        <v>91</v>
      </c>
      <c r="K5" s="38" t="s">
        <v>94</v>
      </c>
      <c r="L5" s="38" t="s">
        <v>92</v>
      </c>
      <c r="M5" s="38" t="s">
        <v>91</v>
      </c>
      <c r="N5" s="38" t="s">
        <v>93</v>
      </c>
      <c r="O5" s="38" t="s">
        <v>92</v>
      </c>
      <c r="P5" s="38" t="s">
        <v>91</v>
      </c>
      <c r="Q5" s="38" t="s">
        <v>90</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A3" sqref="A3"/>
    </sheetView>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124</v>
      </c>
    </row>
    <row r="3" spans="1:18" ht="15.6" x14ac:dyDescent="0.3">
      <c r="A3" s="35" t="s">
        <v>128</v>
      </c>
    </row>
    <row r="4" spans="1:18" ht="15.6" x14ac:dyDescent="0.3">
      <c r="A4" s="35" t="s">
        <v>104</v>
      </c>
      <c r="B4" s="35"/>
      <c r="C4" s="35"/>
      <c r="D4" s="35"/>
      <c r="E4" s="35"/>
      <c r="F4" s="35"/>
      <c r="G4" s="35"/>
      <c r="H4" s="35"/>
      <c r="I4" s="35"/>
      <c r="J4" s="35"/>
      <c r="K4" s="35"/>
      <c r="L4" s="35"/>
      <c r="M4" s="35"/>
      <c r="N4" s="35"/>
      <c r="O4" s="35"/>
      <c r="P4" s="35"/>
      <c r="Q4" s="35"/>
      <c r="R4" s="35"/>
    </row>
    <row r="5" spans="1:18" ht="110.4" customHeight="1" x14ac:dyDescent="0.3">
      <c r="A5" s="35" t="s">
        <v>47</v>
      </c>
      <c r="B5" s="38" t="s">
        <v>103</v>
      </c>
      <c r="C5" s="38" t="s">
        <v>92</v>
      </c>
      <c r="D5" s="38" t="s">
        <v>91</v>
      </c>
      <c r="E5" s="38" t="s">
        <v>102</v>
      </c>
      <c r="F5" s="38" t="s">
        <v>92</v>
      </c>
      <c r="G5" s="38" t="s">
        <v>91</v>
      </c>
      <c r="H5" s="38" t="s">
        <v>101</v>
      </c>
      <c r="I5" s="38" t="s">
        <v>92</v>
      </c>
      <c r="J5" s="38" t="s">
        <v>91</v>
      </c>
      <c r="K5" s="38" t="s">
        <v>100</v>
      </c>
      <c r="L5" s="38" t="s">
        <v>92</v>
      </c>
      <c r="M5" s="38" t="s">
        <v>91</v>
      </c>
      <c r="N5" s="38" t="s">
        <v>99</v>
      </c>
      <c r="O5" s="38" t="s">
        <v>92</v>
      </c>
      <c r="P5" s="38" t="s">
        <v>91</v>
      </c>
      <c r="Q5" s="38" t="s">
        <v>90</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124</v>
      </c>
    </row>
    <row r="3" spans="1:17" ht="15.6" x14ac:dyDescent="0.3">
      <c r="A3" s="35" t="s">
        <v>129</v>
      </c>
    </row>
    <row r="4" spans="1:17" ht="15.6" x14ac:dyDescent="0.3">
      <c r="A4" s="35" t="s">
        <v>110</v>
      </c>
      <c r="B4" s="35"/>
      <c r="C4" s="35"/>
      <c r="D4" s="35"/>
      <c r="E4" s="35"/>
      <c r="F4" s="35"/>
      <c r="G4" s="35"/>
      <c r="H4" s="35"/>
      <c r="I4" s="35"/>
      <c r="J4" s="35"/>
      <c r="K4" s="35"/>
      <c r="L4" s="35"/>
      <c r="M4" s="35"/>
      <c r="N4" s="35"/>
      <c r="O4" s="35"/>
      <c r="P4" s="35"/>
      <c r="Q4" s="35"/>
    </row>
    <row r="5" spans="1:17" ht="89.4" customHeight="1" x14ac:dyDescent="0.3">
      <c r="A5" s="35" t="s">
        <v>47</v>
      </c>
      <c r="B5" s="38" t="s">
        <v>109</v>
      </c>
      <c r="C5" s="38" t="s">
        <v>92</v>
      </c>
      <c r="D5" s="38" t="s">
        <v>91</v>
      </c>
      <c r="E5" s="38" t="s">
        <v>108</v>
      </c>
      <c r="F5" s="38" t="s">
        <v>92</v>
      </c>
      <c r="G5" s="38" t="s">
        <v>91</v>
      </c>
      <c r="H5" s="38" t="s">
        <v>107</v>
      </c>
      <c r="I5" s="38" t="s">
        <v>92</v>
      </c>
      <c r="J5" s="38" t="s">
        <v>91</v>
      </c>
      <c r="K5" s="38" t="s">
        <v>106</v>
      </c>
      <c r="L5" s="38" t="s">
        <v>92</v>
      </c>
      <c r="M5" s="38" t="s">
        <v>91</v>
      </c>
      <c r="N5" s="38" t="s">
        <v>105</v>
      </c>
      <c r="O5" s="38" t="s">
        <v>92</v>
      </c>
      <c r="P5" s="38" t="s">
        <v>91</v>
      </c>
      <c r="Q5" s="38" t="s">
        <v>90</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124</v>
      </c>
    </row>
    <row r="3" spans="1:9" ht="15.6" x14ac:dyDescent="0.3">
      <c r="A3" s="35" t="s">
        <v>130</v>
      </c>
    </row>
    <row r="4" spans="1:9" ht="15.6" x14ac:dyDescent="0.3">
      <c r="A4" s="35" t="s">
        <v>123</v>
      </c>
      <c r="B4" s="35"/>
      <c r="C4" s="35"/>
      <c r="D4" s="35"/>
      <c r="E4" s="35"/>
      <c r="F4" s="35"/>
      <c r="G4" s="35"/>
      <c r="H4" s="35"/>
      <c r="I4" s="35"/>
    </row>
    <row r="5" spans="1:9" ht="15.6" x14ac:dyDescent="0.3">
      <c r="A5" s="35" t="s">
        <v>88</v>
      </c>
      <c r="B5" s="35" t="s">
        <v>122</v>
      </c>
      <c r="C5" s="35" t="s">
        <v>121</v>
      </c>
      <c r="D5" s="35" t="s">
        <v>72</v>
      </c>
      <c r="E5" s="35" t="s">
        <v>71</v>
      </c>
      <c r="F5" s="35" t="s">
        <v>120</v>
      </c>
      <c r="G5" s="35"/>
      <c r="H5" s="35"/>
      <c r="I5" s="35"/>
    </row>
    <row r="6" spans="1:9" ht="15.6" x14ac:dyDescent="0.3">
      <c r="A6" s="35" t="s">
        <v>76</v>
      </c>
      <c r="B6" s="35" t="s">
        <v>119</v>
      </c>
      <c r="C6" s="36">
        <v>3.3438478126040193E-2</v>
      </c>
      <c r="D6" s="36">
        <v>0.13820126909536204</v>
      </c>
      <c r="E6" s="36">
        <v>0.13542946445510742</v>
      </c>
      <c r="F6" s="36">
        <v>0.27184072498052014</v>
      </c>
      <c r="G6" s="35"/>
      <c r="H6" s="35"/>
      <c r="I6" s="35"/>
    </row>
    <row r="7" spans="1:9" ht="15.6" x14ac:dyDescent="0.3">
      <c r="A7" s="35" t="s">
        <v>76</v>
      </c>
      <c r="B7" s="35" t="s">
        <v>118</v>
      </c>
      <c r="C7" s="36">
        <v>0.13394595023311423</v>
      </c>
      <c r="D7" s="36">
        <v>0.23161380644079829</v>
      </c>
      <c r="E7" s="36">
        <v>0.39409098854540137</v>
      </c>
      <c r="F7" s="36">
        <v>0.46728478195159201</v>
      </c>
      <c r="G7" s="35"/>
      <c r="H7" s="35"/>
      <c r="I7" s="35"/>
    </row>
    <row r="8" spans="1:9" ht="15.6" x14ac:dyDescent="0.3">
      <c r="A8" s="35" t="s">
        <v>76</v>
      </c>
      <c r="B8" s="35" t="s">
        <v>117</v>
      </c>
      <c r="C8" s="36">
        <v>0.10820062142098841</v>
      </c>
      <c r="D8" s="36">
        <v>0.23058490965443793</v>
      </c>
      <c r="E8" s="36">
        <v>0.33393607131128589</v>
      </c>
      <c r="F8" s="36">
        <v>0.49021911684763025</v>
      </c>
      <c r="G8" s="35"/>
      <c r="H8" s="35"/>
      <c r="I8" s="35"/>
    </row>
    <row r="9" spans="1:9" ht="15.6" x14ac:dyDescent="0.3">
      <c r="A9" s="35" t="s">
        <v>76</v>
      </c>
      <c r="B9" s="35" t="s">
        <v>116</v>
      </c>
      <c r="C9" s="36">
        <v>0.13879664177839179</v>
      </c>
      <c r="D9" s="36">
        <v>0.17651037844611867</v>
      </c>
      <c r="E9" s="36">
        <v>0.3822713896655584</v>
      </c>
      <c r="F9" s="36">
        <v>0.29633119857598733</v>
      </c>
      <c r="G9" s="35"/>
      <c r="H9" s="35"/>
      <c r="I9" s="35"/>
    </row>
    <row r="10" spans="1:9" ht="15.6" x14ac:dyDescent="0.3">
      <c r="A10" s="35" t="s">
        <v>76</v>
      </c>
      <c r="B10" s="35" t="s">
        <v>115</v>
      </c>
      <c r="C10" s="36">
        <v>0.12052860945709615</v>
      </c>
      <c r="D10" s="36">
        <v>0.23423614706412349</v>
      </c>
      <c r="E10" s="36">
        <v>0.3036428933847255</v>
      </c>
      <c r="F10" s="36">
        <v>0.45543708279062878</v>
      </c>
      <c r="G10" s="35"/>
      <c r="H10" s="35"/>
      <c r="I10" s="35"/>
    </row>
    <row r="11" spans="1:9" ht="15.6" x14ac:dyDescent="0.3">
      <c r="A11" s="35" t="s">
        <v>76</v>
      </c>
      <c r="B11" s="35" t="s">
        <v>113</v>
      </c>
      <c r="C11" s="36">
        <v>3.1872875270614956E-2</v>
      </c>
      <c r="D11" s="36">
        <v>7.7065912880434989E-2</v>
      </c>
      <c r="E11" s="36">
        <v>0.19520110176306588</v>
      </c>
      <c r="F11" s="36">
        <v>0.44770297925426844</v>
      </c>
      <c r="G11" s="35"/>
      <c r="H11" s="35"/>
      <c r="I11" s="35"/>
    </row>
    <row r="12" spans="1:9" ht="15.6" x14ac:dyDescent="0.3">
      <c r="A12" s="35" t="s">
        <v>76</v>
      </c>
      <c r="B12" s="35" t="s">
        <v>112</v>
      </c>
      <c r="C12" s="36">
        <v>4.9645847874180485E-2</v>
      </c>
      <c r="D12" s="36">
        <v>6.993722170084693E-2</v>
      </c>
      <c r="E12" s="36">
        <v>0.25298940885827076</v>
      </c>
      <c r="F12" s="36">
        <v>0.31024296131761925</v>
      </c>
      <c r="G12" s="35"/>
      <c r="H12" s="35"/>
      <c r="I12" s="35"/>
    </row>
    <row r="13" spans="1:9" ht="15.6" x14ac:dyDescent="0.3">
      <c r="A13" s="35" t="s">
        <v>75</v>
      </c>
      <c r="B13" s="35" t="s">
        <v>119</v>
      </c>
      <c r="C13" s="36">
        <v>0.29702577260146362</v>
      </c>
      <c r="D13" s="36">
        <v>0.1879096082793737</v>
      </c>
      <c r="E13" s="36">
        <v>0.21943750496942735</v>
      </c>
      <c r="F13" s="36">
        <v>0.25771873762940944</v>
      </c>
      <c r="G13" s="35"/>
      <c r="H13" s="35"/>
      <c r="I13" s="35"/>
    </row>
    <row r="14" spans="1:9" ht="15.6" x14ac:dyDescent="0.3">
      <c r="A14" s="35" t="s">
        <v>75</v>
      </c>
      <c r="B14" s="35" t="s">
        <v>118</v>
      </c>
      <c r="C14" s="36">
        <v>0.51843730304580393</v>
      </c>
      <c r="D14" s="36">
        <v>0.39550368026735594</v>
      </c>
      <c r="E14" s="36">
        <v>0.2895348581425819</v>
      </c>
      <c r="F14" s="36">
        <v>0.15384939181813775</v>
      </c>
      <c r="G14" s="35"/>
      <c r="H14" s="35"/>
      <c r="I14" s="35"/>
    </row>
    <row r="15" spans="1:9" ht="15.6" x14ac:dyDescent="0.3">
      <c r="A15" s="35" t="s">
        <v>75</v>
      </c>
      <c r="B15" s="35" t="s">
        <v>117</v>
      </c>
      <c r="C15" s="36">
        <v>0.31503257983903882</v>
      </c>
      <c r="D15" s="36">
        <v>9.7991902612821841E-2</v>
      </c>
      <c r="E15" s="36">
        <v>0.14560482934476437</v>
      </c>
      <c r="F15" s="36">
        <v>0.16400567897000615</v>
      </c>
      <c r="G15" s="35"/>
      <c r="H15" s="35"/>
      <c r="I15" s="35"/>
    </row>
    <row r="16" spans="1:9" ht="15.6" x14ac:dyDescent="0.3">
      <c r="A16" s="35" t="s">
        <v>75</v>
      </c>
      <c r="B16" s="35" t="s">
        <v>116</v>
      </c>
      <c r="C16" s="36">
        <v>0.60346835134263388</v>
      </c>
      <c r="D16" s="36">
        <v>0.31730423976599381</v>
      </c>
      <c r="E16" s="36">
        <v>0.28506029746309236</v>
      </c>
      <c r="F16" s="36">
        <v>0.27403521312438733</v>
      </c>
      <c r="G16" s="35"/>
      <c r="H16" s="35"/>
      <c r="I16" s="35"/>
    </row>
    <row r="17" spans="1:9" ht="15.6" x14ac:dyDescent="0.3">
      <c r="A17" s="35" t="s">
        <v>75</v>
      </c>
      <c r="B17" s="35" t="s">
        <v>115</v>
      </c>
      <c r="C17" s="36">
        <v>0.70774981541459991</v>
      </c>
      <c r="D17" s="36">
        <v>0.34470174813036364</v>
      </c>
      <c r="E17" s="36">
        <v>0.22225520124072989</v>
      </c>
      <c r="F17" s="36">
        <v>0.21117863810685472</v>
      </c>
      <c r="G17" s="35"/>
      <c r="H17" s="35"/>
      <c r="I17" s="35"/>
    </row>
    <row r="18" spans="1:9" ht="15.6" x14ac:dyDescent="0.3">
      <c r="A18" s="35" t="s">
        <v>75</v>
      </c>
      <c r="B18" s="35" t="s">
        <v>113</v>
      </c>
      <c r="C18" s="36">
        <v>0.15309684423536901</v>
      </c>
      <c r="D18" s="36">
        <v>9.3207177129127072E-2</v>
      </c>
      <c r="E18" s="36">
        <v>8.0763315691542617E-2</v>
      </c>
      <c r="F18" s="36">
        <v>0.12030464845838382</v>
      </c>
      <c r="G18" s="35"/>
      <c r="H18" s="35"/>
      <c r="I18" s="35"/>
    </row>
    <row r="19" spans="1:9" ht="15.6" x14ac:dyDescent="0.3">
      <c r="A19" s="35" t="s">
        <v>75</v>
      </c>
      <c r="B19" s="35" t="s">
        <v>112</v>
      </c>
      <c r="C19" s="36">
        <v>0.33452276671688103</v>
      </c>
      <c r="D19" s="36">
        <v>0.22318387683606927</v>
      </c>
      <c r="E19" s="36">
        <v>0.38639611048479233</v>
      </c>
      <c r="F19" s="36">
        <v>0.26014782438362755</v>
      </c>
      <c r="G19" s="35"/>
      <c r="H19" s="35"/>
      <c r="I19" s="35"/>
    </row>
    <row r="20" spans="1:9" ht="15.6" x14ac:dyDescent="0.3">
      <c r="A20" s="35" t="s">
        <v>75</v>
      </c>
      <c r="B20" s="35" t="s">
        <v>111</v>
      </c>
      <c r="C20" s="36">
        <v>0.32261173669514293</v>
      </c>
      <c r="D20" s="36">
        <v>0.30948588340393779</v>
      </c>
      <c r="E20" s="36">
        <v>0.38395549165430237</v>
      </c>
      <c r="F20" s="36">
        <v>0.45492431768644931</v>
      </c>
      <c r="G20" s="35"/>
      <c r="H20" s="35"/>
      <c r="I20" s="35"/>
    </row>
    <row r="21" spans="1:9" ht="15.6" x14ac:dyDescent="0.3">
      <c r="A21" s="35" t="s">
        <v>74</v>
      </c>
      <c r="B21" s="35" t="s">
        <v>119</v>
      </c>
      <c r="C21" s="36">
        <v>0.36627869048888567</v>
      </c>
      <c r="D21" s="36">
        <v>0.31954443529269777</v>
      </c>
      <c r="E21" s="36">
        <v>0.3450054519810502</v>
      </c>
      <c r="F21" s="36">
        <v>0.15385386032402168</v>
      </c>
      <c r="G21" s="35"/>
      <c r="H21" s="35"/>
      <c r="I21" s="35"/>
    </row>
    <row r="22" spans="1:9" ht="15.6" x14ac:dyDescent="0.3">
      <c r="A22" s="35" t="s">
        <v>74</v>
      </c>
      <c r="B22" s="35" t="s">
        <v>113</v>
      </c>
      <c r="C22" s="36">
        <v>0.59137684175242045</v>
      </c>
      <c r="D22" s="36">
        <v>0.70212769746267301</v>
      </c>
      <c r="E22" s="36">
        <v>0.46853471401823982</v>
      </c>
      <c r="F22" s="36">
        <v>0.24652120216499093</v>
      </c>
      <c r="G22" s="35"/>
      <c r="H22" s="35"/>
      <c r="I22" s="35"/>
    </row>
    <row r="23" spans="1:9" ht="15.6" x14ac:dyDescent="0.3">
      <c r="A23" s="35" t="s">
        <v>74</v>
      </c>
      <c r="B23" s="35" t="s">
        <v>111</v>
      </c>
      <c r="C23" s="36">
        <v>0.25185400024340571</v>
      </c>
      <c r="D23" s="36">
        <v>0.32786075763547329</v>
      </c>
      <c r="E23" s="36">
        <v>0.34164752310771668</v>
      </c>
      <c r="F23" s="36">
        <v>0.33873780071662751</v>
      </c>
      <c r="G23" s="35"/>
      <c r="H23" s="35"/>
      <c r="I23" s="35"/>
    </row>
    <row r="24" spans="1:9" ht="15.6" x14ac:dyDescent="0.3">
      <c r="A24" s="35" t="s">
        <v>64</v>
      </c>
      <c r="B24" s="35" t="s">
        <v>119</v>
      </c>
      <c r="C24" s="36">
        <v>0.30325705878362341</v>
      </c>
      <c r="D24" s="36">
        <v>0.35434468733256969</v>
      </c>
      <c r="E24" s="36">
        <v>0.3001275785943544</v>
      </c>
      <c r="F24" s="36">
        <v>0.3165866770660401</v>
      </c>
      <c r="G24" s="35"/>
      <c r="H24" s="35"/>
      <c r="I24" s="35"/>
    </row>
    <row r="25" spans="1:9" ht="15.6" x14ac:dyDescent="0.3">
      <c r="A25" s="35" t="s">
        <v>64</v>
      </c>
      <c r="B25" s="35" t="s">
        <v>118</v>
      </c>
      <c r="C25" s="36">
        <v>0.32646172754948233</v>
      </c>
      <c r="D25" s="36">
        <v>0.34531220117704103</v>
      </c>
      <c r="E25" s="36">
        <v>0.30643535086595136</v>
      </c>
      <c r="F25" s="36">
        <v>0.37077596719400058</v>
      </c>
      <c r="G25" s="35"/>
      <c r="H25" s="35"/>
      <c r="I25" s="35"/>
    </row>
    <row r="26" spans="1:9" ht="15.6" x14ac:dyDescent="0.3">
      <c r="A26" s="35" t="s">
        <v>64</v>
      </c>
      <c r="B26" s="35" t="s">
        <v>117</v>
      </c>
      <c r="C26" s="36">
        <v>0.33363831852672587</v>
      </c>
      <c r="D26" s="36">
        <v>0.6142549294369537</v>
      </c>
      <c r="E26" s="36">
        <v>0.35634658744879166</v>
      </c>
      <c r="F26" s="36">
        <v>0.27332570830076097</v>
      </c>
      <c r="G26" s="35"/>
      <c r="H26" s="35"/>
      <c r="I26" s="35"/>
    </row>
    <row r="27" spans="1:9" ht="15.6" x14ac:dyDescent="0.3">
      <c r="A27" s="35" t="s">
        <v>64</v>
      </c>
      <c r="B27" s="35" t="s">
        <v>116</v>
      </c>
      <c r="C27" s="36">
        <v>0.22916677696668625</v>
      </c>
      <c r="D27" s="36">
        <v>0.44161564868359604</v>
      </c>
      <c r="E27" s="36">
        <v>0.31456101178709361</v>
      </c>
      <c r="F27" s="36">
        <v>0.4180203957588734</v>
      </c>
      <c r="G27" s="35"/>
      <c r="H27" s="35"/>
      <c r="I27" s="35"/>
    </row>
    <row r="28" spans="1:9" ht="15.6" x14ac:dyDescent="0.3">
      <c r="A28" s="35" t="s">
        <v>64</v>
      </c>
      <c r="B28" s="35" t="s">
        <v>115</v>
      </c>
      <c r="C28" s="36">
        <v>0.14189832677733977</v>
      </c>
      <c r="D28" s="36">
        <v>0.34081467427928108</v>
      </c>
      <c r="E28" s="36">
        <v>0.42955468681404307</v>
      </c>
      <c r="F28" s="36">
        <v>0.29619147640328508</v>
      </c>
      <c r="G28" s="35"/>
      <c r="H28" s="35"/>
      <c r="I28" s="35"/>
    </row>
    <row r="29" spans="1:9" ht="15.6" x14ac:dyDescent="0.3">
      <c r="A29" s="35" t="s">
        <v>64</v>
      </c>
      <c r="B29" s="35" t="s">
        <v>114</v>
      </c>
      <c r="C29" s="36">
        <v>0.1072262671659779</v>
      </c>
      <c r="D29" s="36">
        <v>0.18298715985384101</v>
      </c>
      <c r="E29" s="36">
        <v>0.19941828482741533</v>
      </c>
      <c r="F29" s="36">
        <v>0.16090588936897379</v>
      </c>
      <c r="G29" s="35"/>
      <c r="H29" s="35"/>
      <c r="I29" s="35"/>
    </row>
    <row r="30" spans="1:9" ht="15.6" x14ac:dyDescent="0.3">
      <c r="A30" s="35" t="s">
        <v>64</v>
      </c>
      <c r="B30" s="35" t="s">
        <v>113</v>
      </c>
      <c r="C30" s="36">
        <v>0.2236534387416067</v>
      </c>
      <c r="D30" s="36">
        <v>0.12759921252781045</v>
      </c>
      <c r="E30" s="36">
        <v>0.25550086852713499</v>
      </c>
      <c r="F30" s="36">
        <v>0.18547117012236208</v>
      </c>
      <c r="G30" s="35"/>
      <c r="H30" s="35"/>
      <c r="I30" s="35"/>
    </row>
    <row r="31" spans="1:9" ht="15.6" x14ac:dyDescent="0.3">
      <c r="A31" s="35" t="s">
        <v>64</v>
      </c>
      <c r="B31" s="35" t="s">
        <v>112</v>
      </c>
      <c r="C31" s="36">
        <v>0.15721349079711153</v>
      </c>
      <c r="D31" s="36">
        <v>0.59058714104252463</v>
      </c>
      <c r="E31" s="36">
        <v>0.17803144026646794</v>
      </c>
      <c r="F31" s="36">
        <v>0.23911391129337978</v>
      </c>
      <c r="G31" s="35"/>
      <c r="H31" s="35"/>
      <c r="I31" s="35"/>
    </row>
    <row r="32" spans="1:9" ht="15.6" x14ac:dyDescent="0.3">
      <c r="A32" s="35" t="s">
        <v>64</v>
      </c>
      <c r="B32" s="35" t="s">
        <v>111</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131</v>
      </c>
    </row>
    <row r="4" spans="1:9" ht="15.6" x14ac:dyDescent="0.3">
      <c r="A4" s="35" t="s">
        <v>132</v>
      </c>
    </row>
    <row r="5" spans="1:9" s="27" customFormat="1" ht="51" customHeight="1" x14ac:dyDescent="0.3">
      <c r="A5" s="40" t="s">
        <v>46</v>
      </c>
      <c r="B5" s="40" t="s">
        <v>47</v>
      </c>
      <c r="C5" s="40" t="s">
        <v>48</v>
      </c>
      <c r="D5" s="40" t="s">
        <v>49</v>
      </c>
      <c r="E5" s="40" t="s">
        <v>50</v>
      </c>
      <c r="F5" s="40" t="s">
        <v>51</v>
      </c>
      <c r="G5" s="40" t="s">
        <v>52</v>
      </c>
      <c r="H5" s="40" t="s">
        <v>53</v>
      </c>
      <c r="I5" s="41"/>
    </row>
    <row r="6" spans="1:9" ht="15.6" x14ac:dyDescent="0.3">
      <c r="A6" s="42" t="s">
        <v>54</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54</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54</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54</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54</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54</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54</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54</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29</v>
      </c>
    </row>
    <row r="3" spans="1:14" ht="15.6" x14ac:dyDescent="0.3">
      <c r="B3" s="1" t="s">
        <v>25</v>
      </c>
    </row>
    <row r="4" spans="1:14" ht="15.6" x14ac:dyDescent="0.3">
      <c r="B4" s="19" t="s">
        <v>33</v>
      </c>
      <c r="D4" s="19" t="s">
        <v>27</v>
      </c>
      <c r="E4" s="21"/>
      <c r="F4" s="19" t="s">
        <v>34</v>
      </c>
      <c r="G4" s="21"/>
      <c r="H4" s="19" t="s">
        <v>30</v>
      </c>
      <c r="I4" s="21"/>
      <c r="J4" s="1" t="s">
        <v>26</v>
      </c>
      <c r="K4" s="1"/>
    </row>
    <row r="5" spans="1:14" ht="15.6" x14ac:dyDescent="0.3">
      <c r="A5" s="22" t="s">
        <v>16</v>
      </c>
      <c r="B5" s="22" t="s">
        <v>31</v>
      </c>
      <c r="C5" s="22" t="s">
        <v>32</v>
      </c>
      <c r="D5" s="22" t="s">
        <v>31</v>
      </c>
      <c r="E5" s="22" t="s">
        <v>32</v>
      </c>
      <c r="F5" s="22" t="s">
        <v>31</v>
      </c>
      <c r="G5" s="22" t="s">
        <v>32</v>
      </c>
      <c r="H5" s="22" t="s">
        <v>31</v>
      </c>
      <c r="I5" s="22" t="s">
        <v>32</v>
      </c>
      <c r="J5" s="1" t="s">
        <v>28</v>
      </c>
      <c r="K5" s="22" t="s">
        <v>8</v>
      </c>
      <c r="L5" s="22" t="s">
        <v>7</v>
      </c>
      <c r="M5" s="22" t="s">
        <v>24</v>
      </c>
    </row>
    <row r="6" spans="1:14" ht="15.6" x14ac:dyDescent="0.3">
      <c r="A6" s="22" t="s">
        <v>17</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DataG16.1b!D$16</f>
        <v>-0.19891159357519889</v>
      </c>
      <c r="L6" s="3">
        <f>DataG16.1b!G$16</f>
        <v>-0.10406142910177926</v>
      </c>
      <c r="M6" s="3">
        <f>DataG16.1b!J$16</f>
        <v>-0.13607683791928155</v>
      </c>
      <c r="N6" s="3">
        <v>0</v>
      </c>
    </row>
    <row r="7" spans="1:14" ht="15.6" x14ac:dyDescent="0.3">
      <c r="A7" s="22" t="s">
        <v>18</v>
      </c>
      <c r="B7" s="3">
        <v>-0.17863660000000001</v>
      </c>
      <c r="C7" s="3">
        <v>-0.123637</v>
      </c>
      <c r="D7" s="3">
        <v>-0.3641276</v>
      </c>
      <c r="E7" s="3">
        <v>-0.32028499999999999</v>
      </c>
      <c r="F7" s="3">
        <v>-0.1767437</v>
      </c>
      <c r="G7" s="3">
        <v>-0.123637</v>
      </c>
      <c r="H7" s="3">
        <v>-0.35664380000000001</v>
      </c>
      <c r="I7" s="3">
        <v>-0.31393480000000001</v>
      </c>
      <c r="J7" s="3">
        <v>-0.32183193206787108</v>
      </c>
      <c r="K7" s="3">
        <f>DataG16.1b!D$26</f>
        <v>-0.16676254240401531</v>
      </c>
      <c r="L7" s="3">
        <f>DataG16.1b!G$26</f>
        <v>-7.844423028591703E-2</v>
      </c>
      <c r="M7" s="3">
        <f>DataG16.1b!J$26</f>
        <v>-5.88792879460917E-2</v>
      </c>
      <c r="N7" s="3">
        <v>0</v>
      </c>
    </row>
    <row r="8" spans="1:14" ht="15.6" x14ac:dyDescent="0.3">
      <c r="A8" s="22" t="s">
        <v>19</v>
      </c>
      <c r="B8" s="3">
        <v>-0.1753555</v>
      </c>
      <c r="C8" s="3">
        <v>-0.16073009999999999</v>
      </c>
      <c r="D8" s="3">
        <v>-0.2498185</v>
      </c>
      <c r="E8" s="3">
        <v>-0.2264449</v>
      </c>
      <c r="F8" s="3">
        <v>-0.19136130000000001</v>
      </c>
      <c r="G8" s="3">
        <v>-0.1717158</v>
      </c>
      <c r="H8" s="3">
        <v>-0.30718040000000002</v>
      </c>
      <c r="I8" s="3">
        <v>-0.28259610000000002</v>
      </c>
      <c r="J8" s="3">
        <v>-0.17514570236206053</v>
      </c>
      <c r="K8" s="3">
        <f>DataG16.1b!D$36</f>
        <v>-0.11881350518079588</v>
      </c>
      <c r="L8" s="3">
        <f>DataG16.1b!G$36</f>
        <v>2.2006016612598638E-2</v>
      </c>
      <c r="M8" s="3">
        <f>DataG16.1b!J$36</f>
        <v>4.4813482167955246E-4</v>
      </c>
      <c r="N8" s="3">
        <v>0</v>
      </c>
    </row>
    <row r="9" spans="1:14" ht="15.6" x14ac:dyDescent="0.3">
      <c r="A9" s="22" t="s">
        <v>20</v>
      </c>
      <c r="B9" s="3">
        <v>-1.1647599999999999E-2</v>
      </c>
      <c r="C9" s="3">
        <v>-2.2003700000000001E-2</v>
      </c>
      <c r="D9" s="3">
        <v>-0.1704185</v>
      </c>
      <c r="E9" s="3">
        <v>-0.1555078</v>
      </c>
      <c r="F9" s="3">
        <v>-0.1387805</v>
      </c>
      <c r="G9" s="3">
        <v>-0.13665435000000001</v>
      </c>
      <c r="H9" s="3">
        <v>-0.25600010000000001</v>
      </c>
      <c r="I9" s="3">
        <v>-0.22858800000000001</v>
      </c>
      <c r="J9" s="3">
        <v>-0.12367721557617188</v>
      </c>
      <c r="K9" s="3">
        <f>DataG16.1b!D$46</f>
        <v>-3.2275624885999207E-2</v>
      </c>
      <c r="L9" s="3">
        <f>DataG16.1b!G$46</f>
        <v>8.7848528792877842E-2</v>
      </c>
      <c r="M9" s="3">
        <f>DataG16.1b!J$46</f>
        <v>2.0742502974070341E-2</v>
      </c>
      <c r="N9" s="3">
        <v>0</v>
      </c>
    </row>
    <row r="10" spans="1:14" ht="15.6" x14ac:dyDescent="0.3">
      <c r="A10" s="22" t="s">
        <v>21</v>
      </c>
      <c r="B10" s="3">
        <v>4.1526100000000003E-2</v>
      </c>
      <c r="C10" s="3">
        <v>3.76511E-2</v>
      </c>
      <c r="D10" s="3">
        <v>-0.1236067</v>
      </c>
      <c r="E10" s="3">
        <v>-0.1137497</v>
      </c>
      <c r="F10" s="3">
        <v>-0.1240193</v>
      </c>
      <c r="G10" s="3">
        <v>-0.1591709</v>
      </c>
      <c r="H10" s="3">
        <v>-0.1646542</v>
      </c>
      <c r="I10" s="3">
        <v>-0.1455583</v>
      </c>
      <c r="J10" s="3">
        <v>-2.9188566207885742E-2</v>
      </c>
      <c r="K10" s="3">
        <f>DataG16.1b!D$56</f>
        <v>1.585320131973917E-2</v>
      </c>
      <c r="L10" s="3">
        <f>DataG16.1b!G$56</f>
        <v>6.9320121185571043E-2</v>
      </c>
      <c r="M10" s="3">
        <f>DataG16.1b!J$56</f>
        <v>9.2181762100363704E-2</v>
      </c>
      <c r="N10" s="3">
        <v>0</v>
      </c>
    </row>
    <row r="11" spans="1:14" ht="15.6" x14ac:dyDescent="0.3">
      <c r="A11" s="22" t="s">
        <v>22</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DataG16.1b!D$66</f>
        <v>4.0205648748060492E-2</v>
      </c>
      <c r="L11" s="3">
        <f>DataG16.1b!G$66</f>
        <v>0.11516903490127628</v>
      </c>
      <c r="M11" s="3">
        <f>DataG16.1b!J$66</f>
        <v>9.9165488281962977E-2</v>
      </c>
      <c r="N11" s="3">
        <v>0</v>
      </c>
    </row>
    <row r="12" spans="1:14" ht="15.6" x14ac:dyDescent="0.3">
      <c r="A12" s="22" t="s">
        <v>23</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DataG16.1b!D$76</f>
        <v>6.7495661406046112E-2</v>
      </c>
      <c r="L12" s="3">
        <f>DataG16.1b!G$76</f>
        <v>0.19555639942753691</v>
      </c>
      <c r="M12" s="3">
        <f>DataG16.1b!J$76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14</v>
      </c>
    </row>
    <row r="2" spans="1:46" ht="18" customHeight="1" thickBot="1" x14ac:dyDescent="0.35">
      <c r="A2" s="20"/>
    </row>
    <row r="3" spans="1:46" ht="18" customHeight="1" thickTop="1" thickBot="1" x14ac:dyDescent="0.35">
      <c r="A3" s="19"/>
      <c r="B3" s="65" t="s">
        <v>13</v>
      </c>
      <c r="C3" s="66"/>
      <c r="D3" s="66"/>
      <c r="E3" s="66"/>
      <c r="F3" s="66"/>
      <c r="G3" s="66"/>
      <c r="H3" s="66"/>
      <c r="I3" s="66"/>
      <c r="J3" s="67"/>
      <c r="K3" s="65" t="s">
        <v>12</v>
      </c>
      <c r="L3" s="66"/>
      <c r="M3" s="66"/>
      <c r="N3" s="66"/>
      <c r="O3" s="66"/>
      <c r="P3" s="67"/>
      <c r="Q3" s="65" t="s">
        <v>11</v>
      </c>
      <c r="R3" s="66"/>
      <c r="S3" s="66"/>
      <c r="T3" s="65" t="s">
        <v>10</v>
      </c>
      <c r="U3" s="66"/>
      <c r="V3" s="66"/>
    </row>
    <row r="4" spans="1:46" ht="18" customHeight="1" thickTop="1" x14ac:dyDescent="0.3">
      <c r="A4" s="71" t="s">
        <v>9</v>
      </c>
      <c r="B4" s="68" t="s">
        <v>8</v>
      </c>
      <c r="C4" s="68"/>
      <c r="D4" s="68"/>
      <c r="E4" s="68" t="s">
        <v>7</v>
      </c>
      <c r="F4" s="68"/>
      <c r="G4" s="68"/>
      <c r="H4" s="69" t="s">
        <v>6</v>
      </c>
      <c r="I4" s="70"/>
      <c r="J4" s="73"/>
      <c r="K4" s="68" t="s">
        <v>8</v>
      </c>
      <c r="L4" s="68"/>
      <c r="M4" s="68" t="s">
        <v>7</v>
      </c>
      <c r="N4" s="68"/>
      <c r="O4" s="69" t="s">
        <v>6</v>
      </c>
      <c r="P4" s="70"/>
      <c r="Q4" s="18" t="s">
        <v>8</v>
      </c>
      <c r="R4" s="18" t="s">
        <v>7</v>
      </c>
      <c r="S4" s="17" t="s">
        <v>6</v>
      </c>
      <c r="T4" s="18" t="s">
        <v>8</v>
      </c>
      <c r="U4" s="18" t="s">
        <v>7</v>
      </c>
      <c r="V4" s="17" t="s">
        <v>6</v>
      </c>
      <c r="W4" s="16"/>
      <c r="X4" s="16"/>
    </row>
    <row r="5" spans="1:46" ht="60" customHeight="1" x14ac:dyDescent="0.3">
      <c r="A5" s="72"/>
      <c r="B5" s="15" t="s">
        <v>4</v>
      </c>
      <c r="C5" s="14" t="s">
        <v>5</v>
      </c>
      <c r="D5" s="14" t="s">
        <v>15</v>
      </c>
      <c r="E5" s="15" t="s">
        <v>4</v>
      </c>
      <c r="F5" s="14" t="s">
        <v>5</v>
      </c>
      <c r="G5" s="14" t="s">
        <v>15</v>
      </c>
      <c r="H5" s="15" t="s">
        <v>4</v>
      </c>
      <c r="I5" s="14" t="s">
        <v>5</v>
      </c>
      <c r="J5" s="14" t="s">
        <v>15</v>
      </c>
      <c r="K5" s="15" t="s">
        <v>4</v>
      </c>
      <c r="L5" s="14" t="s">
        <v>5</v>
      </c>
      <c r="M5" s="15" t="s">
        <v>4</v>
      </c>
      <c r="N5" s="14" t="s">
        <v>5</v>
      </c>
      <c r="O5" s="15" t="s">
        <v>4</v>
      </c>
      <c r="P5" s="14" t="s">
        <v>5</v>
      </c>
      <c r="Q5" s="15" t="s">
        <v>4</v>
      </c>
      <c r="R5" s="15" t="s">
        <v>4</v>
      </c>
      <c r="S5" s="15" t="s">
        <v>4</v>
      </c>
      <c r="T5" s="15" t="s">
        <v>4</v>
      </c>
      <c r="U5" s="15" t="s">
        <v>4</v>
      </c>
      <c r="V5" s="15" t="s">
        <v>4</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A4:A5"/>
    <mergeCell ref="E4:G4"/>
    <mergeCell ref="B4:D4"/>
    <mergeCell ref="B3:J3"/>
    <mergeCell ref="H4:J4"/>
    <mergeCell ref="T3:V3"/>
    <mergeCell ref="K3:P3"/>
    <mergeCell ref="K4:L4"/>
    <mergeCell ref="M4:N4"/>
    <mergeCell ref="O4:P4"/>
    <mergeCell ref="Q3: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45</v>
      </c>
    </row>
    <row r="3" spans="1:18" ht="15.6" x14ac:dyDescent="0.3">
      <c r="B3" s="1" t="s">
        <v>43</v>
      </c>
      <c r="K3" s="1" t="s">
        <v>44</v>
      </c>
    </row>
    <row r="4" spans="1:18" ht="15.6" x14ac:dyDescent="0.3">
      <c r="A4" s="22" t="s">
        <v>16</v>
      </c>
      <c r="B4" s="25" t="s">
        <v>35</v>
      </c>
      <c r="C4" s="25" t="s">
        <v>36</v>
      </c>
      <c r="D4" s="25" t="s">
        <v>37</v>
      </c>
      <c r="E4" s="25" t="s">
        <v>38</v>
      </c>
      <c r="F4" s="25" t="s">
        <v>39</v>
      </c>
      <c r="G4" s="25" t="s">
        <v>40</v>
      </c>
      <c r="H4" s="25" t="s">
        <v>41</v>
      </c>
      <c r="I4" s="25" t="s">
        <v>42</v>
      </c>
      <c r="K4" s="25" t="s">
        <v>35</v>
      </c>
      <c r="L4" s="25" t="s">
        <v>36</v>
      </c>
      <c r="M4" s="25" t="s">
        <v>37</v>
      </c>
      <c r="N4" s="25" t="s">
        <v>38</v>
      </c>
      <c r="O4" s="25" t="s">
        <v>39</v>
      </c>
      <c r="P4" s="25" t="s">
        <v>40</v>
      </c>
      <c r="Q4" s="25" t="s">
        <v>41</v>
      </c>
      <c r="R4" s="25" t="s">
        <v>42</v>
      </c>
    </row>
    <row r="5" spans="1:18" ht="15.6" x14ac:dyDescent="0.3">
      <c r="A5" s="22" t="s">
        <v>17</v>
      </c>
      <c r="B5" s="1"/>
      <c r="C5" s="1"/>
      <c r="D5" s="1"/>
      <c r="E5" s="1"/>
      <c r="F5" s="1"/>
      <c r="G5" s="1"/>
      <c r="H5" s="1"/>
      <c r="I5" s="1"/>
      <c r="J5" s="3">
        <v>0</v>
      </c>
      <c r="K5" s="1"/>
      <c r="L5" s="1"/>
      <c r="M5" s="1"/>
      <c r="N5" s="1"/>
      <c r="O5" s="1"/>
      <c r="P5" s="1"/>
      <c r="Q5" s="1"/>
      <c r="R5" s="1"/>
    </row>
    <row r="6" spans="1:18" ht="15.6" x14ac:dyDescent="0.3">
      <c r="A6" s="22" t="s">
        <v>18</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19</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20</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21</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22</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23</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60</v>
      </c>
    </row>
    <row r="3" spans="1:7" x14ac:dyDescent="0.3">
      <c r="A3" s="31" t="s">
        <v>57</v>
      </c>
      <c r="B3" s="31"/>
      <c r="C3" s="31"/>
      <c r="D3" s="31"/>
      <c r="E3" s="31"/>
      <c r="F3" s="31"/>
      <c r="G3" s="31"/>
    </row>
    <row r="4" spans="1:7" x14ac:dyDescent="0.3">
      <c r="A4" s="31"/>
      <c r="B4" s="32">
        <v>2001</v>
      </c>
      <c r="C4" s="32">
        <v>2005</v>
      </c>
      <c r="D4" s="32">
        <v>2007</v>
      </c>
      <c r="E4" s="32">
        <v>2011</v>
      </c>
      <c r="F4" s="32">
        <v>2015</v>
      </c>
      <c r="G4" s="31"/>
    </row>
    <row r="5" spans="1:7" x14ac:dyDescent="0.3">
      <c r="A5" s="32" t="s">
        <v>55</v>
      </c>
      <c r="B5" s="33">
        <v>5.7999999999999996E-3</v>
      </c>
      <c r="C5" s="33">
        <v>-7.7499999999999999E-2</v>
      </c>
      <c r="D5" s="33">
        <v>-8.3599999999999994E-2</v>
      </c>
      <c r="E5" s="33">
        <v>-8.9499999999999996E-2</v>
      </c>
      <c r="F5" s="33">
        <v>-0.11700000000000001</v>
      </c>
      <c r="G5" s="31"/>
    </row>
    <row r="6" spans="1:7" x14ac:dyDescent="0.3">
      <c r="A6" s="32" t="s">
        <v>56</v>
      </c>
      <c r="B6" s="33">
        <v>-6.4799999999999996E-3</v>
      </c>
      <c r="C6" s="33">
        <v>4.2799999999999998E-2</v>
      </c>
      <c r="D6" s="33">
        <v>0.17399999999999999</v>
      </c>
      <c r="E6" s="33">
        <v>0.193</v>
      </c>
      <c r="F6" s="33">
        <v>0.11600000000000001</v>
      </c>
      <c r="G6" s="31"/>
    </row>
    <row r="7" spans="1:7" x14ac:dyDescent="0.3">
      <c r="A7" s="32" t="s">
        <v>59</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58</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55</v>
      </c>
      <c r="B12" s="33">
        <v>3.6799999999999999E-2</v>
      </c>
      <c r="C12" s="33">
        <v>-5.3600000000000002E-2</v>
      </c>
      <c r="D12" s="33">
        <v>-1.15E-2</v>
      </c>
      <c r="E12" s="33">
        <v>-0.106</v>
      </c>
      <c r="F12" s="33">
        <v>-0.113</v>
      </c>
      <c r="G12" s="31"/>
    </row>
    <row r="13" spans="1:7" x14ac:dyDescent="0.3">
      <c r="A13" s="32" t="s">
        <v>56</v>
      </c>
      <c r="B13" s="33">
        <v>-4.7299999999999998E-3</v>
      </c>
      <c r="C13" s="33">
        <v>9.3299999999999994E-2</v>
      </c>
      <c r="D13" s="33">
        <v>6.4799999999999996E-2</v>
      </c>
      <c r="E13" s="33">
        <v>0.105</v>
      </c>
      <c r="F13" s="33">
        <v>4.2799999999999998E-2</v>
      </c>
      <c r="G13" s="31"/>
    </row>
    <row r="14" spans="1:7" x14ac:dyDescent="0.3">
      <c r="A14" s="32" t="s">
        <v>59</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200" zoomScaleNormal="200" zoomScalePageLayoutView="200" workbookViewId="0">
      <pane xSplit="1" ySplit="6" topLeftCell="F7" activePane="bottomRight" state="frozen"/>
      <selection pane="topRight" activeCell="B1" sqref="B1"/>
      <selection pane="bottomLeft" activeCell="A7" sqref="A7"/>
      <selection pane="bottomRight"/>
    </sheetView>
  </sheetViews>
  <sheetFormatPr baseColWidth="10" defaultRowHeight="10.199999999999999" x14ac:dyDescent="0.2"/>
  <cols>
    <col min="1" max="1" width="24" style="50" customWidth="1"/>
    <col min="2" max="3" width="12.21875" style="50" customWidth="1"/>
    <col min="4" max="10" width="12.33203125" style="50" customWidth="1"/>
    <col min="11" max="16384" width="11.5546875" style="50"/>
  </cols>
  <sheetData>
    <row r="1" spans="1:10" ht="13.2" x14ac:dyDescent="0.25">
      <c r="A1" s="64" t="s">
        <v>161</v>
      </c>
    </row>
    <row r="3" spans="1:10" ht="15" x14ac:dyDescent="0.25">
      <c r="A3" s="63" t="s">
        <v>160</v>
      </c>
      <c r="B3" s="63"/>
      <c r="C3" s="63"/>
    </row>
    <row r="5" spans="1:10" ht="10.8" thickBot="1" x14ac:dyDescent="0.25"/>
    <row r="6" spans="1:10" ht="49.8" customHeight="1" thickTop="1" x14ac:dyDescent="0.2">
      <c r="A6" s="62" t="s">
        <v>159</v>
      </c>
      <c r="B6" s="61" t="s">
        <v>158</v>
      </c>
      <c r="C6" s="60" t="s">
        <v>157</v>
      </c>
      <c r="D6" s="60" t="s">
        <v>156</v>
      </c>
      <c r="E6" s="60" t="s">
        <v>155</v>
      </c>
      <c r="F6" s="60" t="s">
        <v>154</v>
      </c>
      <c r="G6" s="59" t="s">
        <v>153</v>
      </c>
      <c r="H6" s="61" t="s">
        <v>152</v>
      </c>
      <c r="I6" s="60" t="s">
        <v>151</v>
      </c>
      <c r="J6" s="59" t="s">
        <v>150</v>
      </c>
    </row>
    <row r="7" spans="1:10" ht="40.049999999999997" customHeight="1" x14ac:dyDescent="0.2">
      <c r="A7" s="58" t="s">
        <v>149</v>
      </c>
      <c r="B7" s="57">
        <v>681.3066</v>
      </c>
      <c r="C7" s="56">
        <v>504.4050000000002</v>
      </c>
      <c r="D7" s="56">
        <v>1438.5710000000001</v>
      </c>
      <c r="E7" s="56">
        <v>1239.1363999999999</v>
      </c>
      <c r="F7" s="56">
        <v>579.15340000000003</v>
      </c>
      <c r="G7" s="55">
        <v>856.8302000000001</v>
      </c>
      <c r="H7" s="57">
        <f t="shared" ref="H7:H13" si="0">(B7+B7)/2</f>
        <v>681.3066</v>
      </c>
      <c r="I7" s="56">
        <f t="shared" ref="I7:I13" si="1">(D7+E7)/2</f>
        <v>1338.8537000000001</v>
      </c>
      <c r="J7" s="55">
        <f t="shared" ref="J7:J13" si="2">(5*F7+3*G7)/8</f>
        <v>683.2822000000001</v>
      </c>
    </row>
    <row r="8" spans="1:10" ht="40.049999999999997" customHeight="1" x14ac:dyDescent="0.2">
      <c r="A8" s="58" t="s">
        <v>148</v>
      </c>
      <c r="B8" s="57">
        <v>903.36159999999995</v>
      </c>
      <c r="C8" s="56">
        <v>1722.4148</v>
      </c>
      <c r="D8" s="56">
        <v>1041.3075999999999</v>
      </c>
      <c r="E8" s="56">
        <v>1006.7378000000001</v>
      </c>
      <c r="F8" s="56">
        <v>900</v>
      </c>
      <c r="G8" s="55">
        <v>900</v>
      </c>
      <c r="H8" s="57">
        <f t="shared" si="0"/>
        <v>903.36159999999995</v>
      </c>
      <c r="I8" s="56">
        <f t="shared" si="1"/>
        <v>1024.0227</v>
      </c>
      <c r="J8" s="55">
        <f t="shared" si="2"/>
        <v>900</v>
      </c>
    </row>
    <row r="9" spans="1:10" ht="40.049999999999997" customHeight="1" x14ac:dyDescent="0.2">
      <c r="A9" s="58" t="s">
        <v>147</v>
      </c>
      <c r="B9" s="57">
        <v>531.93959999999993</v>
      </c>
      <c r="C9" s="56">
        <v>139.18279999999999</v>
      </c>
      <c r="D9" s="56">
        <v>160.92159999999998</v>
      </c>
      <c r="E9" s="56">
        <v>8.6173999999999999</v>
      </c>
      <c r="F9" s="56">
        <v>355.42520000000002</v>
      </c>
      <c r="G9" s="55">
        <v>370</v>
      </c>
      <c r="H9" s="57">
        <f t="shared" si="0"/>
        <v>531.93959999999993</v>
      </c>
      <c r="I9" s="56">
        <f t="shared" si="1"/>
        <v>84.769499999999994</v>
      </c>
      <c r="J9" s="55">
        <f t="shared" si="2"/>
        <v>360.89075000000003</v>
      </c>
    </row>
    <row r="10" spans="1:10" ht="40.049999999999997" customHeight="1" x14ac:dyDescent="0.2">
      <c r="A10" s="58" t="s">
        <v>6</v>
      </c>
      <c r="B10" s="57">
        <v>60.683199999999999</v>
      </c>
      <c r="C10" s="56">
        <v>37.793199999999999</v>
      </c>
      <c r="D10" s="56">
        <v>98.625</v>
      </c>
      <c r="E10" s="56">
        <v>96.157399999999996</v>
      </c>
      <c r="F10" s="56">
        <v>66.311000000000007</v>
      </c>
      <c r="G10" s="55">
        <v>80.000399999999999</v>
      </c>
      <c r="H10" s="57">
        <f t="shared" si="0"/>
        <v>60.683199999999999</v>
      </c>
      <c r="I10" s="56">
        <f t="shared" si="1"/>
        <v>97.391199999999998</v>
      </c>
      <c r="J10" s="55">
        <f t="shared" si="2"/>
        <v>71.444524999999999</v>
      </c>
    </row>
    <row r="11" spans="1:10" ht="40.049999999999997" customHeight="1" x14ac:dyDescent="0.2">
      <c r="A11" s="58" t="s">
        <v>146</v>
      </c>
      <c r="B11" s="57">
        <v>41.0886</v>
      </c>
      <c r="C11" s="56">
        <v>99.799599999999998</v>
      </c>
      <c r="D11" s="56">
        <v>193.67000000000002</v>
      </c>
      <c r="E11" s="56">
        <v>406.01499999999999</v>
      </c>
      <c r="F11" s="56">
        <v>198</v>
      </c>
      <c r="G11" s="55">
        <v>180</v>
      </c>
      <c r="H11" s="57">
        <f t="shared" si="0"/>
        <v>41.0886</v>
      </c>
      <c r="I11" s="56">
        <f t="shared" si="1"/>
        <v>299.84249999999997</v>
      </c>
      <c r="J11" s="55">
        <f t="shared" si="2"/>
        <v>191.25</v>
      </c>
    </row>
    <row r="12" spans="1:10" ht="40.049999999999997" customHeight="1" x14ac:dyDescent="0.2">
      <c r="A12" s="58" t="s">
        <v>38</v>
      </c>
      <c r="B12" s="57">
        <v>30.564999999999998</v>
      </c>
      <c r="C12" s="56">
        <v>44.794799999999995</v>
      </c>
      <c r="D12" s="56">
        <v>324.86</v>
      </c>
      <c r="E12" s="56">
        <v>201.26159999999999</v>
      </c>
      <c r="F12" s="56">
        <v>52.828999999999994</v>
      </c>
      <c r="G12" s="55">
        <v>70</v>
      </c>
      <c r="H12" s="57">
        <f t="shared" si="0"/>
        <v>30.564999999999998</v>
      </c>
      <c r="I12" s="56">
        <f t="shared" si="1"/>
        <v>263.06079999999997</v>
      </c>
      <c r="J12" s="55">
        <f t="shared" si="2"/>
        <v>59.268124999999998</v>
      </c>
    </row>
    <row r="13" spans="1:10" ht="40.049999999999997" customHeight="1" thickBot="1" x14ac:dyDescent="0.25">
      <c r="A13" s="54" t="s">
        <v>41</v>
      </c>
      <c r="B13" s="53">
        <v>63.853999999999999</v>
      </c>
      <c r="C13" s="52">
        <v>181.00399999999999</v>
      </c>
      <c r="D13" s="52">
        <v>567.64799999999991</v>
      </c>
      <c r="E13" s="52">
        <v>451.8</v>
      </c>
      <c r="F13" s="52">
        <v>-114</v>
      </c>
      <c r="G13" s="51">
        <v>40</v>
      </c>
      <c r="H13" s="53">
        <f t="shared" si="0"/>
        <v>63.853999999999999</v>
      </c>
      <c r="I13" s="52">
        <f t="shared" si="1"/>
        <v>509.72399999999993</v>
      </c>
      <c r="J13" s="51">
        <f t="shared" si="2"/>
        <v>-56.25</v>
      </c>
    </row>
    <row r="14" spans="1:10" ht="10.8" thickTop="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142</v>
      </c>
    </row>
    <row r="3" spans="1:9" ht="15.6" x14ac:dyDescent="0.3">
      <c r="A3" s="46" t="s">
        <v>143</v>
      </c>
    </row>
    <row r="4" spans="1:9" ht="15.6" x14ac:dyDescent="0.3">
      <c r="A4" s="46" t="s">
        <v>141</v>
      </c>
      <c r="B4" s="46">
        <v>2008</v>
      </c>
      <c r="C4" s="46">
        <v>2011</v>
      </c>
      <c r="D4" s="46">
        <v>2016</v>
      </c>
      <c r="E4" s="46"/>
      <c r="F4" s="46" t="s">
        <v>137</v>
      </c>
      <c r="G4" s="46">
        <v>2008</v>
      </c>
      <c r="H4" s="46">
        <v>2011</v>
      </c>
      <c r="I4" s="46">
        <v>2016</v>
      </c>
    </row>
    <row r="5" spans="1:9" ht="15.6" x14ac:dyDescent="0.3">
      <c r="A5" s="46" t="s">
        <v>133</v>
      </c>
      <c r="B5" s="47">
        <v>0.14019576964392502</v>
      </c>
      <c r="C5" s="47">
        <v>0.21677951523105055</v>
      </c>
      <c r="D5" s="47">
        <v>0.24595562623038705</v>
      </c>
      <c r="E5" s="46"/>
      <c r="F5" s="46" t="s">
        <v>138</v>
      </c>
      <c r="G5" s="47">
        <v>0.16068491398930207</v>
      </c>
      <c r="H5" s="47">
        <v>0.28616093676992266</v>
      </c>
      <c r="I5" s="47">
        <v>0.27446062635246637</v>
      </c>
    </row>
    <row r="6" spans="1:9" ht="15.6" x14ac:dyDescent="0.3">
      <c r="A6" s="46" t="s">
        <v>134</v>
      </c>
      <c r="B6" s="47">
        <v>0.23271664337528616</v>
      </c>
      <c r="C6" s="47">
        <v>0.3099185974641992</v>
      </c>
      <c r="D6" s="47">
        <v>0.34144702701192792</v>
      </c>
      <c r="E6" s="46"/>
      <c r="F6" s="46" t="s">
        <v>139</v>
      </c>
      <c r="G6" s="47">
        <v>0.2182228309099411</v>
      </c>
      <c r="H6" s="47">
        <v>0.33359160590902232</v>
      </c>
      <c r="I6" s="47">
        <v>0.39086710591260082</v>
      </c>
    </row>
    <row r="7" spans="1:9" ht="15.6" x14ac:dyDescent="0.3">
      <c r="A7" s="46" t="s">
        <v>135</v>
      </c>
      <c r="B7" s="47">
        <v>0.26689953734127508</v>
      </c>
      <c r="C7" s="47">
        <v>0.47719683296772036</v>
      </c>
      <c r="D7" s="47">
        <v>0.48223747367181519</v>
      </c>
      <c r="E7" s="46"/>
      <c r="F7" s="46" t="s">
        <v>140</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144</v>
      </c>
    </row>
    <row r="11" spans="1:9" ht="15.6" x14ac:dyDescent="0.3">
      <c r="A11" s="46" t="s">
        <v>141</v>
      </c>
      <c r="B11" s="46">
        <v>2008</v>
      </c>
      <c r="C11" s="46">
        <v>2011</v>
      </c>
      <c r="D11" s="46">
        <v>2016</v>
      </c>
      <c r="E11" s="46"/>
      <c r="F11" s="46" t="s">
        <v>137</v>
      </c>
      <c r="G11" s="46">
        <v>2008</v>
      </c>
      <c r="H11" s="46">
        <v>2011</v>
      </c>
      <c r="I11" s="46">
        <v>2016</v>
      </c>
    </row>
    <row r="12" spans="1:9" ht="15.6" x14ac:dyDescent="0.3">
      <c r="A12" s="46" t="s">
        <v>133</v>
      </c>
      <c r="B12" s="47">
        <v>0.46460217495709144</v>
      </c>
      <c r="C12" s="47">
        <v>0.44320114186425569</v>
      </c>
      <c r="D12" s="47">
        <v>0.44188319055859271</v>
      </c>
      <c r="E12" s="46"/>
      <c r="F12" s="46" t="s">
        <v>138</v>
      </c>
      <c r="G12" s="47">
        <v>0.47057673947643192</v>
      </c>
      <c r="H12" s="47">
        <v>0.53847186260538793</v>
      </c>
      <c r="I12" s="47">
        <v>0.50203721893871489</v>
      </c>
    </row>
    <row r="13" spans="1:9" ht="15.6" x14ac:dyDescent="0.3">
      <c r="A13" s="46" t="s">
        <v>134</v>
      </c>
      <c r="B13" s="47">
        <v>0.67333260556585406</v>
      </c>
      <c r="C13" s="47">
        <v>0.60405862877640493</v>
      </c>
      <c r="D13" s="47">
        <v>0.5984559799616791</v>
      </c>
      <c r="E13" s="46"/>
      <c r="F13" s="46" t="s">
        <v>139</v>
      </c>
      <c r="G13" s="47">
        <v>0.64314799244492271</v>
      </c>
      <c r="H13" s="47">
        <v>0.65093567056670876</v>
      </c>
      <c r="I13" s="47">
        <v>0.65989872177125275</v>
      </c>
    </row>
    <row r="14" spans="1:9" ht="15.6" x14ac:dyDescent="0.3">
      <c r="A14" s="46" t="s">
        <v>135</v>
      </c>
      <c r="B14" s="47">
        <v>0.69908891961440378</v>
      </c>
      <c r="C14" s="47">
        <v>0.80954660598860417</v>
      </c>
      <c r="D14" s="47">
        <v>0.73601257631065509</v>
      </c>
      <c r="E14" s="46"/>
      <c r="F14" s="46" t="s">
        <v>140</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136</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124</v>
      </c>
    </row>
    <row r="3" spans="1:10" ht="15.6" x14ac:dyDescent="0.3">
      <c r="A3" s="35" t="s">
        <v>125</v>
      </c>
      <c r="B3" s="35"/>
      <c r="C3" s="35"/>
      <c r="D3" s="35"/>
      <c r="E3" s="35"/>
      <c r="F3" s="35"/>
      <c r="G3" s="35"/>
      <c r="H3" s="35"/>
      <c r="I3" s="35"/>
      <c r="J3" s="35"/>
    </row>
    <row r="4" spans="1:10" ht="15.6" x14ac:dyDescent="0.3">
      <c r="A4" s="35" t="s">
        <v>68</v>
      </c>
      <c r="B4" s="35"/>
      <c r="C4" s="35"/>
      <c r="D4" s="35"/>
      <c r="E4" s="35"/>
      <c r="F4" s="35"/>
      <c r="G4" s="35"/>
      <c r="H4" s="35"/>
      <c r="I4" s="35"/>
      <c r="J4" s="35"/>
    </row>
    <row r="5" spans="1:10" ht="15.6" x14ac:dyDescent="0.3">
      <c r="A5" s="35" t="s">
        <v>67</v>
      </c>
      <c r="B5" s="35" t="s">
        <v>66</v>
      </c>
      <c r="C5" s="35" t="s">
        <v>65</v>
      </c>
      <c r="D5" s="35" t="s">
        <v>64</v>
      </c>
      <c r="E5" s="35" t="s">
        <v>63</v>
      </c>
      <c r="F5" s="35" t="s">
        <v>62</v>
      </c>
      <c r="G5" s="35" t="s">
        <v>61</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3" sqref="A3"/>
    </sheetView>
  </sheetViews>
  <sheetFormatPr baseColWidth="10" defaultColWidth="8.77734375" defaultRowHeight="14.4" x14ac:dyDescent="0.3"/>
  <cols>
    <col min="1" max="16384" width="8.77734375" style="34"/>
  </cols>
  <sheetData>
    <row r="1" spans="1:15" ht="15.6" x14ac:dyDescent="0.3">
      <c r="A1" s="20" t="s">
        <v>124</v>
      </c>
    </row>
    <row r="2" spans="1:15" ht="15.6" x14ac:dyDescent="0.3">
      <c r="A2" s="35"/>
      <c r="B2" s="35"/>
      <c r="C2" s="35"/>
      <c r="D2" s="35"/>
      <c r="E2" s="35"/>
      <c r="F2" s="35"/>
      <c r="G2" s="35"/>
      <c r="H2" s="35"/>
      <c r="I2" s="35"/>
      <c r="J2" s="35"/>
      <c r="K2" s="35"/>
      <c r="L2" s="35"/>
      <c r="M2" s="35"/>
      <c r="N2" s="35"/>
      <c r="O2" s="35"/>
    </row>
    <row r="3" spans="1:15" ht="15.6" x14ac:dyDescent="0.3">
      <c r="A3" s="35" t="s">
        <v>126</v>
      </c>
      <c r="B3" s="35"/>
      <c r="C3" s="35"/>
      <c r="D3" s="35"/>
      <c r="E3" s="35"/>
      <c r="F3" s="35"/>
      <c r="G3" s="35"/>
      <c r="H3" s="35"/>
      <c r="I3" s="35"/>
      <c r="J3" s="35"/>
      <c r="K3" s="35"/>
      <c r="L3" s="35"/>
      <c r="M3" s="35"/>
      <c r="N3" s="35"/>
      <c r="O3" s="35"/>
    </row>
    <row r="4" spans="1:15" ht="15.6" x14ac:dyDescent="0.3">
      <c r="A4" s="35" t="s">
        <v>89</v>
      </c>
      <c r="B4" s="35"/>
      <c r="C4" s="35"/>
      <c r="D4" s="35"/>
      <c r="E4" s="35"/>
      <c r="F4" s="35"/>
      <c r="G4" s="35"/>
      <c r="H4" s="35"/>
      <c r="I4" s="35"/>
      <c r="J4" s="35"/>
      <c r="K4" s="35"/>
      <c r="L4" s="35"/>
      <c r="M4" s="35"/>
      <c r="N4" s="35"/>
      <c r="O4" s="35"/>
    </row>
    <row r="5" spans="1:15" ht="15.6" x14ac:dyDescent="0.3">
      <c r="A5" s="35" t="s">
        <v>88</v>
      </c>
      <c r="B5" s="35" t="s">
        <v>87</v>
      </c>
      <c r="C5" s="35" t="s">
        <v>86</v>
      </c>
      <c r="D5" s="35" t="s">
        <v>85</v>
      </c>
      <c r="E5" s="35" t="s">
        <v>84</v>
      </c>
      <c r="F5" s="35" t="s">
        <v>83</v>
      </c>
      <c r="G5" s="35" t="s">
        <v>82</v>
      </c>
      <c r="H5" s="35" t="s">
        <v>81</v>
      </c>
      <c r="I5" s="35" t="s">
        <v>80</v>
      </c>
      <c r="J5" s="35" t="s">
        <v>79</v>
      </c>
      <c r="K5" s="35" t="s">
        <v>78</v>
      </c>
      <c r="L5" s="35" t="s">
        <v>77</v>
      </c>
      <c r="M5" s="35"/>
      <c r="N5" s="35"/>
      <c r="O5" s="35"/>
    </row>
    <row r="6" spans="1:15" ht="15.6" x14ac:dyDescent="0.3">
      <c r="A6" s="35" t="s">
        <v>76</v>
      </c>
      <c r="B6" s="35" t="s">
        <v>73</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76</v>
      </c>
      <c r="B7" s="35" t="s">
        <v>72</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76</v>
      </c>
      <c r="B8" s="35" t="s">
        <v>71</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76</v>
      </c>
      <c r="B9" s="35" t="s">
        <v>70</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76</v>
      </c>
      <c r="B10" s="35" t="s">
        <v>69</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75</v>
      </c>
      <c r="B11" s="35" t="s">
        <v>73</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75</v>
      </c>
      <c r="B12" s="35" t="s">
        <v>72</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75</v>
      </c>
      <c r="B13" s="35" t="s">
        <v>71</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75</v>
      </c>
      <c r="B14" s="35" t="s">
        <v>70</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75</v>
      </c>
      <c r="B15" s="35" t="s">
        <v>69</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74</v>
      </c>
      <c r="B16" s="35" t="s">
        <v>73</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74</v>
      </c>
      <c r="B17" s="35" t="s">
        <v>72</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74</v>
      </c>
      <c r="B18" s="35" t="s">
        <v>71</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74</v>
      </c>
      <c r="B19" s="35" t="s">
        <v>70</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74</v>
      </c>
      <c r="B20" s="35" t="s">
        <v>69</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64</v>
      </c>
      <c r="B21" s="35" t="s">
        <v>73</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64</v>
      </c>
      <c r="B22" s="35" t="s">
        <v>72</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64</v>
      </c>
      <c r="B23" s="35" t="s">
        <v>71</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64</v>
      </c>
      <c r="B24" s="35" t="s">
        <v>70</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64</v>
      </c>
      <c r="B25" s="35" t="s">
        <v>69</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6</vt:i4>
      </vt:variant>
    </vt:vector>
  </HeadingPairs>
  <TitlesOfParts>
    <vt:vector size="20" baseType="lpstr">
      <vt:lpstr>ReadMe</vt:lpstr>
      <vt:lpstr>DataG16.1a</vt:lpstr>
      <vt:lpstr>DataG16.1b</vt:lpstr>
      <vt:lpstr>DataG16.2</vt:lpstr>
      <vt:lpstr>DataG16.3</vt:lpstr>
      <vt:lpstr>DataGS16.4</vt:lpstr>
      <vt:lpstr>DataG16.5</vt:lpstr>
      <vt:lpstr>DataG16.7</vt:lpstr>
      <vt:lpstr>DataG16.8</vt:lpstr>
      <vt:lpstr>DataG16.11</vt:lpstr>
      <vt:lpstr>DataG16.12</vt:lpstr>
      <vt:lpstr>DataG16.13</vt:lpstr>
      <vt:lpstr>DataG16.14</vt:lpstr>
      <vt:lpstr>DataG16.15</vt:lpstr>
      <vt:lpstr>GS16.1</vt:lpstr>
      <vt:lpstr>GS16.2</vt:lpstr>
      <vt:lpstr>GS16.4</vt:lpstr>
      <vt:lpstr>GS16.5</vt:lpstr>
      <vt:lpstr>GS16.6</vt:lpstr>
      <vt:lpstr>GS16.15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2019-07-26T08:37:01Z</dcterms:modified>
</cp:coreProperties>
</file>