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9620" windowHeight="9000" activeTab="0"/>
  </bookViews>
  <sheets>
    <sheet name="USCPS2011" sheetId="1" r:id="rId1"/>
  </sheets>
  <externalReferences>
    <externalReference r:id="rId4"/>
    <externalReference r:id="rId5"/>
    <externalReference r:id="rId6"/>
  </externalReferences>
  <definedNames>
    <definedName name="column_headings">#REF!</definedName>
    <definedName name="column_numbers">#REF!</definedName>
    <definedName name="data">#REF!</definedName>
    <definedName name="data2">#REF!</definedName>
    <definedName name="ea_flux">#REF!</definedName>
    <definedName name="Equilibre">#REF!</definedName>
    <definedName name="footnotes">#REF!</definedName>
    <definedName name="PIB">#REF!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emp">#REF!</definedName>
    <definedName name="titles">#REF!</definedName>
    <definedName name="totals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<sst xmlns="http://schemas.openxmlformats.org/spreadsheetml/2006/main" count="20" uniqueCount="20">
  <si>
    <t>Decomposition of total US employment (current population survey 2011)</t>
  </si>
  <si>
    <t>Note: Construction and Mining etc. were included in manufacturing (as well as an additional for non-transportation utilities included in French manufacturing totals)</t>
  </si>
  <si>
    <t>TOTAL</t>
  </si>
  <si>
    <t>Agriculture and related</t>
  </si>
  <si>
    <t>Agriculture</t>
  </si>
  <si>
    <t>Mining, quarrying, and</t>
  </si>
  <si>
    <t>Manufacturing (extended)</t>
  </si>
  <si>
    <t>oil and gas extraction</t>
  </si>
  <si>
    <t>Services</t>
  </si>
  <si>
    <t>Construction</t>
  </si>
  <si>
    <t>Manufacturing</t>
  </si>
  <si>
    <t>Wholesale and retail trade</t>
  </si>
  <si>
    <t>Transportation and utilities</t>
  </si>
  <si>
    <t>Information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</si>
  <si>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</si>
  <si>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</si>
  <si>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</si>
  <si>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</si>
  <si>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</si>
  <si>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Public administration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</si>
</sst>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%"/>
    <numFmt numFmtId="166" formatCode="0.0"/>
    <numFmt numFmtId="167" formatCode="_-* #,##0.00\ _F_-;\-* #,##0.00\ _F_-;_-* &quot;-&quot;??\ _F_-;_-@_-"/>
    <numFmt numFmtId="168" formatCode="\$#,##0\ ;\(\$#,##0\)"/>
    <numFmt numFmtId="169" formatCode="0.000"/>
    <numFmt numFmtId="170" formatCode="#,##0.0"/>
    <numFmt numFmtId="171" formatCode="#,##0.000"/>
    <numFmt numFmtId="172" formatCode="0.000%"/>
    <numFmt numFmtId="173" formatCode="#,##0.00000"/>
    <numFmt numFmtId="174" formatCode="0.0000"/>
    <numFmt numFmtId="175" formatCode="#,##0.0000"/>
    <numFmt numFmtId="176" formatCode="#,##0.000000"/>
    <numFmt numFmtId="177" formatCode="#,##0\ &quot;€&quot;"/>
    <numFmt numFmtId="178" formatCode="0.00000%"/>
    <numFmt numFmtId="179" formatCode="0.000000%"/>
    <numFmt numFmtId="180" formatCode="#,##0.0000000"/>
    <numFmt numFmtId="181" formatCode="0.000000000000000%"/>
    <numFmt numFmtId="182" formatCode="0.00000000000000%"/>
    <numFmt numFmtId="183" formatCode="0.0000000000000%"/>
    <numFmt numFmtId="184" formatCode="0.000000000000%"/>
    <numFmt numFmtId="185" formatCode="0.00000000000%"/>
    <numFmt numFmtId="186" formatCode="0.0000000000%"/>
    <numFmt numFmtId="187" formatCode="0.000000000%"/>
    <numFmt numFmtId="188" formatCode="0.00000000%"/>
    <numFmt numFmtId="189" formatCode="0.0000000%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\$#,##0.00\ ;\(\$#,##0.00\)"/>
    <numFmt numFmtId="193" formatCode="0.0E+00"/>
    <numFmt numFmtId="194" formatCode="0E+00"/>
    <numFmt numFmtId="195" formatCode="&quot;Vrai&quot;;&quot;Vrai&quot;;&quot;Faux&quot;"/>
    <numFmt numFmtId="196" formatCode="&quot;Actif&quot;;&quot;Actif&quot;;&quot;Inactif&quot;"/>
    <numFmt numFmtId="197" formatCode="0.000000"/>
    <numFmt numFmtId="198" formatCode="0.00000"/>
    <numFmt numFmtId="199" formatCode="#,##0.0\ &quot;€&quot;"/>
    <numFmt numFmtId="200" formatCode="0.0000000000000000%"/>
    <numFmt numFmtId="201" formatCode="#,##0,\F\F"/>
    <numFmt numFmtId="202" formatCode="#,##0,,\F\F"/>
    <numFmt numFmtId="203" formatCode="#,##0,\F"/>
    <numFmt numFmtId="204" formatCode="0,\F"/>
    <numFmt numFmtId="205" formatCode="0.00000000000000000%"/>
    <numFmt numFmtId="206" formatCode="0.000000000000000000%"/>
    <numFmt numFmtId="207" formatCode="0.0000000000000000000%"/>
    <numFmt numFmtId="208" formatCode="0.00000000000000000000%"/>
    <numFmt numFmtId="209" formatCode="0.000000000000000000000%"/>
    <numFmt numFmtId="210" formatCode="_-* #,##0.00_-;\-* #,##0.00_-;_-* &quot;-&quot;??_-;_-@_-"/>
    <numFmt numFmtId="211" formatCode="_-* #,##0_-;\-* #,##0_-;_-* &quot;-&quot;_-;_-@_-"/>
    <numFmt numFmtId="212" formatCode="_-&quot;£&quot;* #,##0.00_-;\-&quot;£&quot;* #,##0.00_-;_-&quot;£&quot;* &quot;-&quot;??_-;_-@_-"/>
    <numFmt numFmtId="213" formatCode="_-&quot;£&quot;* #,##0_-;\-&quot;£&quot;* #,##0_-;_-&quot;£&quot;* &quot;-&quot;_-;_-@_-"/>
    <numFmt numFmtId="214" formatCode="[$$-409]#,##0.0"/>
    <numFmt numFmtId="215" formatCode="[$$-409]#,##0.00"/>
    <numFmt numFmtId="216" formatCode="0.0000000"/>
    <numFmt numFmtId="217" formatCode="0.000000000"/>
    <numFmt numFmtId="218" formatCode="0.00000000"/>
    <numFmt numFmtId="219" formatCode="[$¥-478]#,##0.00"/>
    <numFmt numFmtId="220" formatCode="[$Rs.-4009]\ #,##0.00"/>
    <numFmt numFmtId="221" formatCode="[$Rs.-4009]\ #,##0"/>
    <numFmt numFmtId="222" formatCode="[$¥-411]#,##0"/>
    <numFmt numFmtId="223" formatCode="#,##0.00\ &quot;€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14" borderId="1" applyNumberFormat="0" applyAlignment="0" applyProtection="0"/>
    <xf numFmtId="0" fontId="6" fillId="14" borderId="1" applyNumberFormat="0" applyAlignment="0" applyProtection="0"/>
    <xf numFmtId="0" fontId="7" fillId="0" borderId="2" applyNumberFormat="0" applyFill="0" applyAlignment="0" applyProtection="0"/>
    <xf numFmtId="0" fontId="8" fillId="22" borderId="3" applyNumberFormat="0" applyAlignment="0" applyProtection="0"/>
    <xf numFmtId="0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5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1" applyNumberFormat="0" applyAlignment="0" applyProtection="0"/>
    <xf numFmtId="0" fontId="4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0" fillId="0" borderId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4" borderId="7" applyNumberFormat="0" applyFont="0" applyAlignment="0" applyProtection="0"/>
    <xf numFmtId="0" fontId="21" fillId="14" borderId="8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0" fillId="24" borderId="7" applyNumberFormat="0" applyFont="0" applyAlignment="0" applyProtection="0"/>
    <xf numFmtId="0" fontId="21" fillId="14" borderId="8" applyNumberFormat="0" applyAlignment="0" applyProtection="0"/>
    <xf numFmtId="0" fontId="0" fillId="0" borderId="0">
      <alignment/>
      <protection/>
    </xf>
    <xf numFmtId="0" fontId="22" fillId="0" borderId="9">
      <alignment horizontal="center"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8" fillId="22" borderId="3" applyNumberFormat="0" applyAlignment="0" applyProtection="0"/>
    <xf numFmtId="2" fontId="9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3" fontId="0" fillId="0" borderId="11" xfId="0" applyNumberFormat="1" applyBorder="1" applyAlignment="1">
      <alignment horizontal="center" wrapText="1"/>
    </xf>
    <xf numFmtId="0" fontId="26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10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Date" xfId="64"/>
    <cellStyle name="En-tête 1" xfId="65"/>
    <cellStyle name="En-tête 2" xfId="66"/>
    <cellStyle name="Entrée" xfId="67"/>
    <cellStyle name="Explanatory Text" xfId="68"/>
    <cellStyle name="Financier0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Insatisfaisant" xfId="76"/>
    <cellStyle name="Hyperlink" xfId="77"/>
    <cellStyle name="Followed Hyperlink" xfId="78"/>
    <cellStyle name="Linked Cell" xfId="79"/>
    <cellStyle name="Comma" xfId="80"/>
    <cellStyle name="Comma [0]" xfId="81"/>
    <cellStyle name="Currency" xfId="82"/>
    <cellStyle name="Currency [0]" xfId="83"/>
    <cellStyle name="Monétaire0" xfId="84"/>
    <cellStyle name="Motif" xfId="85"/>
    <cellStyle name="Neutral" xfId="86"/>
    <cellStyle name="Neutre" xfId="87"/>
    <cellStyle name="Normal 2" xfId="88"/>
    <cellStyle name="Normal 2 2" xfId="89"/>
    <cellStyle name="Normal 2_AccumulationEquation" xfId="90"/>
    <cellStyle name="Normal 3" xfId="91"/>
    <cellStyle name="Normal 4" xfId="92"/>
    <cellStyle name="Note" xfId="93"/>
    <cellStyle name="Output" xfId="94"/>
    <cellStyle name="Percent" xfId="95"/>
    <cellStyle name="Pourcentage 2" xfId="96"/>
    <cellStyle name="Pourcentage 3" xfId="97"/>
    <cellStyle name="Pourcentage 4" xfId="98"/>
    <cellStyle name="Remarque" xfId="99"/>
    <cellStyle name="Sortie" xfId="100"/>
    <cellStyle name="Standard_2 + 3" xfId="101"/>
    <cellStyle name="style_col_headings" xfId="102"/>
    <cellStyle name="Texte explicatif" xfId="103"/>
    <cellStyle name="Title" xfId="104"/>
    <cellStyle name="Titre 1" xfId="105"/>
    <cellStyle name="Titre 2" xfId="106"/>
    <cellStyle name="Titre 3" xfId="107"/>
    <cellStyle name="Titre 4" xfId="108"/>
    <cellStyle name="Titre " xfId="109"/>
    <cellStyle name="Total" xfId="110"/>
    <cellStyle name="Vérification de cellule" xfId="111"/>
    <cellStyle name="Virgule fixe" xfId="112"/>
    <cellStyle name="Warning Text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1" sqref="A1"/>
    </sheetView>
  </sheetViews>
  <sheetFormatPr defaultColWidth="11.421875" defaultRowHeight="12.75"/>
  <sheetData>
    <row r="1" ht="12.75">
      <c r="A1" s="1" t="s">
        <v>0</v>
      </c>
    </row>
    <row r="3" ht="12.75">
      <c r="A3" t="s">
        <v>1</v>
      </c>
    </row>
    <row r="5" spans="1:5" ht="12.75">
      <c r="A5" s="2" t="s">
        <v>2</v>
      </c>
      <c r="B5" s="3">
        <f>SUM(B6:B19)</f>
        <v>139868</v>
      </c>
      <c r="C5" s="4">
        <f>B5/B$5</f>
        <v>1</v>
      </c>
      <c r="D5" s="5"/>
      <c r="E5" s="5">
        <f>C5</f>
        <v>1</v>
      </c>
    </row>
    <row r="6" spans="1:5" ht="26.25">
      <c r="A6" s="2" t="s">
        <v>3</v>
      </c>
      <c r="B6" s="6">
        <v>2254</v>
      </c>
      <c r="C6" s="4">
        <f aca="true" t="shared" si="0" ref="C6:C19">B6/B$5</f>
        <v>0.016115194326078875</v>
      </c>
      <c r="D6" s="5" t="s">
        <v>4</v>
      </c>
      <c r="E6" s="5">
        <f>C6</f>
        <v>0.016115194326078875</v>
      </c>
    </row>
    <row r="7" spans="1:5" ht="39">
      <c r="A7" s="7" t="s">
        <v>5</v>
      </c>
      <c r="B7" s="8">
        <v>817</v>
      </c>
      <c r="C7" s="4">
        <f t="shared" si="0"/>
        <v>0.005841221723339149</v>
      </c>
      <c r="D7" s="5" t="s">
        <v>6</v>
      </c>
      <c r="E7" s="5">
        <f>C7+C9+C10+0.01</f>
        <v>0.1829630794749335</v>
      </c>
    </row>
    <row r="8" spans="1:5" ht="26.25">
      <c r="A8" s="9" t="s">
        <v>7</v>
      </c>
      <c r="B8" s="10"/>
      <c r="C8" s="4"/>
      <c r="D8" s="5" t="s">
        <v>8</v>
      </c>
      <c r="E8" s="5">
        <f>E5-E6-E7</f>
        <v>0.8009217261989876</v>
      </c>
    </row>
    <row r="9" spans="1:4" ht="26.25">
      <c r="A9" s="2" t="s">
        <v>9</v>
      </c>
      <c r="B9" s="6">
        <v>9039</v>
      </c>
      <c r="C9" s="4">
        <f t="shared" si="0"/>
        <v>0.06462521806274488</v>
      </c>
      <c r="D9" s="5"/>
    </row>
    <row r="10" spans="1:4" ht="26.25">
      <c r="A10" s="2" t="s">
        <v>10</v>
      </c>
      <c r="B10" s="6">
        <v>14336</v>
      </c>
      <c r="C10" s="4">
        <f t="shared" si="0"/>
        <v>0.10249663968884949</v>
      </c>
      <c r="D10" s="5"/>
    </row>
    <row r="11" spans="1:4" ht="39">
      <c r="A11" s="2" t="s">
        <v>11</v>
      </c>
      <c r="B11" s="6">
        <v>19726</v>
      </c>
      <c r="C11" s="4">
        <f t="shared" si="0"/>
        <v>0.14103297394686418</v>
      </c>
      <c r="D11" s="5"/>
    </row>
    <row r="12" spans="1:4" ht="39">
      <c r="A12" s="2" t="s">
        <v>12</v>
      </c>
      <c r="B12" s="6">
        <v>7200</v>
      </c>
      <c r="C12" s="4">
        <f t="shared" si="0"/>
        <v>0.051477106986587355</v>
      </c>
      <c r="D12" s="5"/>
    </row>
    <row r="13" spans="1:4" ht="12.75">
      <c r="A13" s="2" t="s">
        <v>13</v>
      </c>
      <c r="B13" s="6">
        <v>3150</v>
      </c>
      <c r="C13" s="4">
        <f t="shared" si="0"/>
        <v>0.022521234306631967</v>
      </c>
      <c r="D13" s="5"/>
    </row>
    <row r="14" spans="1:4" ht="26.25">
      <c r="A14" s="2" t="s">
        <v>14</v>
      </c>
      <c r="B14" s="6">
        <v>9386</v>
      </c>
      <c r="C14" s="4">
        <f t="shared" si="0"/>
        <v>0.06710612863557068</v>
      </c>
      <c r="D14" s="5"/>
    </row>
    <row r="15" spans="1:4" ht="52.5">
      <c r="A15" s="2" t="s">
        <v>15</v>
      </c>
      <c r="B15" s="6">
        <v>15819</v>
      </c>
      <c r="C15" s="4">
        <f t="shared" si="0"/>
        <v>0.11309949380844797</v>
      </c>
      <c r="D15" s="5"/>
    </row>
    <row r="16" spans="1:4" ht="39">
      <c r="A16" s="2" t="s">
        <v>16</v>
      </c>
      <c r="B16" s="6">
        <v>31867</v>
      </c>
      <c r="C16" s="4">
        <f t="shared" si="0"/>
        <v>0.22783624560299712</v>
      </c>
      <c r="D16" s="5"/>
    </row>
    <row r="17" spans="1:4" ht="26.25">
      <c r="A17" s="2" t="s">
        <v>17</v>
      </c>
      <c r="B17" s="6">
        <v>12697</v>
      </c>
      <c r="C17" s="4">
        <f t="shared" si="0"/>
        <v>0.09077844825120829</v>
      </c>
      <c r="D17" s="5"/>
    </row>
    <row r="18" spans="1:4" ht="26.25">
      <c r="A18" s="2" t="s">
        <v>18</v>
      </c>
      <c r="B18" s="6">
        <v>6724</v>
      </c>
      <c r="C18" s="4">
        <f t="shared" si="0"/>
        <v>0.048073898246918524</v>
      </c>
      <c r="D18" s="5"/>
    </row>
    <row r="19" spans="1:4" ht="39">
      <c r="A19" s="2" t="s">
        <v>19</v>
      </c>
      <c r="B19" s="6">
        <v>6853</v>
      </c>
      <c r="C19" s="4">
        <f t="shared" si="0"/>
        <v>0.048996196413761545</v>
      </c>
      <c r="D19" s="5"/>
    </row>
    <row r="20" spans="1:2" ht="12.75">
      <c r="A20" s="11"/>
      <c r="B20" s="12"/>
    </row>
  </sheetData>
  <mergeCells count="1">
    <mergeCell ref="B7:B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t.piketty</cp:lastModifiedBy>
  <dcterms:created xsi:type="dcterms:W3CDTF">2012-10-31T15:48:20Z</dcterms:created>
  <dcterms:modified xsi:type="dcterms:W3CDTF">2012-10-31T15:50:05Z</dcterms:modified>
  <cp:category/>
  <cp:version/>
  <cp:contentType/>
  <cp:contentStatus/>
</cp:coreProperties>
</file>