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EN\xls\supp\"/>
    </mc:Choice>
  </mc:AlternateContent>
  <bookViews>
    <workbookView xWindow="0" yWindow="0" windowWidth="20160" windowHeight="9732"/>
  </bookViews>
  <sheets>
    <sheet name="ReadMe" sheetId="37" r:id="rId1"/>
    <sheet name="FS12.10" sheetId="27" r:id="rId2"/>
    <sheet name="FS12.11" sheetId="35" r:id="rId3"/>
    <sheet name="FS12.12a" sheetId="29" r:id="rId4"/>
    <sheet name="FS12.12b" sheetId="30" r:id="rId5"/>
    <sheet name="FS12.12c" sheetId="31" r:id="rId6"/>
    <sheet name="DataGS12.10" sheetId="28" r:id="rId7"/>
    <sheet name="DataGS12.11" sheetId="34" r:id="rId8"/>
    <sheet name="DataGS12.11Details" sheetId="36" r:id="rId9"/>
    <sheet name="DataGS12.12" sheetId="3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8">[6]Регион!#REF!</definedName>
    <definedName name="_10000" localSheetId="0">[6]Регион!#REF!</definedName>
    <definedName name="_10000">[6]Регион!#REF!</definedName>
    <definedName name="_1080" localSheetId="8">[7]Регион!#REF!</definedName>
    <definedName name="_1080" localSheetId="0">[7]Регион!#REF!</definedName>
    <definedName name="_1080">[7]Регион!#REF!</definedName>
    <definedName name="_1090" localSheetId="8">[7]Регион!#REF!</definedName>
    <definedName name="_1090" localSheetId="0">[7]Регион!#REF!</definedName>
    <definedName name="_1090">[7]Регион!#REF!</definedName>
    <definedName name="_1100" localSheetId="8">[7]Регион!#REF!</definedName>
    <definedName name="_1100" localSheetId="0">[7]Регион!#REF!</definedName>
    <definedName name="_1100">[7]Регион!#REF!</definedName>
    <definedName name="_1110" localSheetId="8">[7]Регион!#REF!</definedName>
    <definedName name="_1110" localSheetId="0">[7]Регион!#REF!</definedName>
    <definedName name="_1110">[7]Регион!#REF!</definedName>
    <definedName name="_2" localSheetId="8">[6]Регион!#REF!</definedName>
    <definedName name="_2" localSheetId="0">[6]Регион!#REF!</definedName>
    <definedName name="_2">[6]Регион!#REF!</definedName>
    <definedName name="_2010" localSheetId="8">#REF!</definedName>
    <definedName name="_2010" localSheetId="0">#REF!</definedName>
    <definedName name="_2010">#REF!</definedName>
    <definedName name="_2080" localSheetId="8">[7]Регион!#REF!</definedName>
    <definedName name="_2080" localSheetId="0">[7]Регион!#REF!</definedName>
    <definedName name="_2080">[7]Регион!#REF!</definedName>
    <definedName name="_2090" localSheetId="8">[7]Регион!#REF!</definedName>
    <definedName name="_2090" localSheetId="0">[7]Регион!#REF!</definedName>
    <definedName name="_2090">[7]Регион!#REF!</definedName>
    <definedName name="_2100" localSheetId="8">[7]Регион!#REF!</definedName>
    <definedName name="_2100" localSheetId="0">[7]Регион!#REF!</definedName>
    <definedName name="_2100">[7]Регион!#REF!</definedName>
    <definedName name="_2110" localSheetId="8">[7]Регион!#REF!</definedName>
    <definedName name="_2110" localSheetId="0">[7]Регион!#REF!</definedName>
    <definedName name="_2110">[7]Регион!#REF!</definedName>
    <definedName name="_3080" localSheetId="8">[7]Регион!#REF!</definedName>
    <definedName name="_3080" localSheetId="0">[7]Регион!#REF!</definedName>
    <definedName name="_3080">[7]Регион!#REF!</definedName>
    <definedName name="_3090" localSheetId="8">[7]Регион!#REF!</definedName>
    <definedName name="_3090" localSheetId="0">[7]Регион!#REF!</definedName>
    <definedName name="_3090">[7]Регион!#REF!</definedName>
    <definedName name="_3100" localSheetId="8">[7]Регион!#REF!</definedName>
    <definedName name="_3100" localSheetId="0">[7]Регион!#REF!</definedName>
    <definedName name="_3100">[7]Регион!#REF!</definedName>
    <definedName name="_3110" localSheetId="8">[7]Регион!#REF!</definedName>
    <definedName name="_3110" localSheetId="0">[7]Регион!#REF!</definedName>
    <definedName name="_3110">[7]Регион!#REF!</definedName>
    <definedName name="_4080" localSheetId="8">[7]Регион!#REF!</definedName>
    <definedName name="_4080" localSheetId="0">[7]Регион!#REF!</definedName>
    <definedName name="_4080">[7]Регион!#REF!</definedName>
    <definedName name="_4090" localSheetId="8">[7]Регион!#REF!</definedName>
    <definedName name="_4090" localSheetId="0">[7]Регион!#REF!</definedName>
    <definedName name="_4090">[7]Регион!#REF!</definedName>
    <definedName name="_4100" localSheetId="8">[7]Регион!#REF!</definedName>
    <definedName name="_4100" localSheetId="0">[7]Регион!#REF!</definedName>
    <definedName name="_4100">[7]Регион!#REF!</definedName>
    <definedName name="_4110" localSheetId="8">[7]Регион!#REF!</definedName>
    <definedName name="_4110" localSheetId="0">[7]Регион!#REF!</definedName>
    <definedName name="_4110">[7]Регион!#REF!</definedName>
    <definedName name="_5080" localSheetId="8">[7]Регион!#REF!</definedName>
    <definedName name="_5080" localSheetId="0">[7]Регион!#REF!</definedName>
    <definedName name="_5080">[7]Регион!#REF!</definedName>
    <definedName name="_5090" localSheetId="8">[7]Регион!#REF!</definedName>
    <definedName name="_5090" localSheetId="0">[7]Регион!#REF!</definedName>
    <definedName name="_5090">[7]Регион!#REF!</definedName>
    <definedName name="_5100" localSheetId="8">[7]Регион!#REF!</definedName>
    <definedName name="_5100" localSheetId="0">[7]Регион!#REF!</definedName>
    <definedName name="_5100">[7]Регион!#REF!</definedName>
    <definedName name="_5110" localSheetId="8">[7]Регион!#REF!</definedName>
    <definedName name="_5110" localSheetId="0">[7]Регион!#REF!</definedName>
    <definedName name="_5110">[7]Регион!#REF!</definedName>
    <definedName name="_6080" localSheetId="8">[7]Регион!#REF!</definedName>
    <definedName name="_6080" localSheetId="0">[7]Регион!#REF!</definedName>
    <definedName name="_6080">[7]Регион!#REF!</definedName>
    <definedName name="_6090" localSheetId="8">[7]Регион!#REF!</definedName>
    <definedName name="_6090" localSheetId="0">[7]Регион!#REF!</definedName>
    <definedName name="_6090">[7]Регион!#REF!</definedName>
    <definedName name="_6100" localSheetId="8">[7]Регион!#REF!</definedName>
    <definedName name="_6100" localSheetId="0">[7]Регион!#REF!</definedName>
    <definedName name="_6100">[7]Регион!#REF!</definedName>
    <definedName name="_6110" localSheetId="8">[7]Регион!#REF!</definedName>
    <definedName name="_6110" localSheetId="0">[7]Регион!#REF!</definedName>
    <definedName name="_6110">[7]Регион!#REF!</definedName>
    <definedName name="_7031_1" localSheetId="8">[7]Регион!#REF!</definedName>
    <definedName name="_7031_1" localSheetId="0">[7]Регион!#REF!</definedName>
    <definedName name="_7031_1">[7]Регион!#REF!</definedName>
    <definedName name="_7031_2" localSheetId="8">[7]Регион!#REF!</definedName>
    <definedName name="_7031_2" localSheetId="0">[7]Регион!#REF!</definedName>
    <definedName name="_7031_2">[7]Регион!#REF!</definedName>
    <definedName name="_7032_1" localSheetId="8">[7]Регион!#REF!</definedName>
    <definedName name="_7032_1" localSheetId="0">[7]Регион!#REF!</definedName>
    <definedName name="_7032_1">[7]Регион!#REF!</definedName>
    <definedName name="_7032_2" localSheetId="8">[7]Регион!#REF!</definedName>
    <definedName name="_7032_2" localSheetId="0">[7]Регион!#REF!</definedName>
    <definedName name="_7032_2">[7]Регион!#REF!</definedName>
    <definedName name="_7033_1" localSheetId="8">[7]Регион!#REF!</definedName>
    <definedName name="_7033_1" localSheetId="0">[7]Регион!#REF!</definedName>
    <definedName name="_7033_1">[7]Регион!#REF!</definedName>
    <definedName name="_7033_2" localSheetId="8">[7]Регион!#REF!</definedName>
    <definedName name="_7033_2" localSheetId="0">[7]Регион!#REF!</definedName>
    <definedName name="_7033_2">[7]Регион!#REF!</definedName>
    <definedName name="_7034_1" localSheetId="8">[7]Регион!#REF!</definedName>
    <definedName name="_7034_1" localSheetId="0">[7]Регион!#REF!</definedName>
    <definedName name="_7034_1">[7]Регион!#REF!</definedName>
    <definedName name="_7034_2" localSheetId="8">[7]Регион!#REF!</definedName>
    <definedName name="_7034_2" localSheetId="0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 localSheetId="8">#REF!</definedName>
    <definedName name="Acurrent" localSheetId="0">#REF!</definedName>
    <definedName name="Acurrent">#REF!</definedName>
    <definedName name="adjustments_to_BO_according_to_CdG2000" localSheetId="8">#REF!</definedName>
    <definedName name="adjustments_to_BO_according_to_CdG2000" localSheetId="0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 localSheetId="8">#REF!</definedName>
    <definedName name="CdG_consolidé___volume_4__page_19___Commission" localSheetId="0">#REF!</definedName>
    <definedName name="CdG_consolidé___volume_4__page_19___Commission">#REF!</definedName>
    <definedName name="column_head" localSheetId="8">#REF!</definedName>
    <definedName name="column_head" localSheetId="0">#REF!</definedName>
    <definedName name="column_head">#REF!</definedName>
    <definedName name="column_headings" localSheetId="8">#REF!</definedName>
    <definedName name="column_headings" localSheetId="0">#REF!</definedName>
    <definedName name="column_headings">#REF!</definedName>
    <definedName name="column_numbers" localSheetId="8">#REF!</definedName>
    <definedName name="column_numbers" localSheetId="0">#REF!</definedName>
    <definedName name="column_numbers">#REF!</definedName>
    <definedName name="comments_on_B21" localSheetId="8">#REF!</definedName>
    <definedName name="comments_on_B21" localSheetId="0">#REF!</definedName>
    <definedName name="comments_on_B21">#REF!</definedName>
    <definedName name="Compte_de_gestion_2000_C.02__Theo_Mestrom_s_file_25062001" localSheetId="8">#REF!</definedName>
    <definedName name="Compte_de_gestion_2000_C.02__Theo_Mestrom_s_file_25062001" localSheetId="0">#REF!</definedName>
    <definedName name="Compte_de_gestion_2000_C.02__Theo_Mestrom_s_file_25062001">#REF!</definedName>
    <definedName name="council" localSheetId="8">#REF!</definedName>
    <definedName name="council" localSheetId="0">#REF!</definedName>
    <definedName name="council">#REF!</definedName>
    <definedName name="Country">[10]Countries!$A$1:$C$53</definedName>
    <definedName name="court_of_auditors" localSheetId="8">#REF!</definedName>
    <definedName name="court_of_auditors" localSheetId="0">#REF!</definedName>
    <definedName name="court_of_auditors">#REF!</definedName>
    <definedName name="court_of_jusitce" localSheetId="8">#REF!</definedName>
    <definedName name="court_of_jusitce" localSheetId="0">#REF!</definedName>
    <definedName name="court_of_jusitce">#REF!</definedName>
    <definedName name="data" localSheetId="8">#REF!</definedName>
    <definedName name="data" localSheetId="0">#REF!</definedName>
    <definedName name="data">#REF!</definedName>
    <definedName name="data2" localSheetId="8">#REF!</definedName>
    <definedName name="data2" localSheetId="0">#REF!</definedName>
    <definedName name="data2">#REF!</definedName>
    <definedName name="DEL1_96">#N/A</definedName>
    <definedName name="Diag" localSheetId="8">#REF!,#REF!</definedName>
    <definedName name="Diag" localSheetId="0">#REF!,#REF!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 localSheetId="8">#REF!</definedName>
    <definedName name="ea_flux" localSheetId="0">#REF!</definedName>
    <definedName name="ea_flux">#REF!</definedName>
    <definedName name="Equilibre" localSheetId="8">#REF!</definedName>
    <definedName name="Equilibre" localSheetId="0">#REF!</definedName>
    <definedName name="Equilibre">#REF!</definedName>
    <definedName name="european_parliament" localSheetId="8">#REF!</definedName>
    <definedName name="european_parliament" localSheetId="0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 localSheetId="8">#REF!</definedName>
    <definedName name="fig4b" localSheetId="0">#REF!</definedName>
    <definedName name="fig4b">#REF!</definedName>
    <definedName name="fmtr" localSheetId="8">#REF!</definedName>
    <definedName name="fmtr" localSheetId="0">#REF!</definedName>
    <definedName name="fmtr">#REF!</definedName>
    <definedName name="footno" localSheetId="8">#REF!</definedName>
    <definedName name="footno" localSheetId="0">#REF!</definedName>
    <definedName name="footno">#REF!</definedName>
    <definedName name="footnotes" localSheetId="8">#REF!</definedName>
    <definedName name="footnotes" localSheetId="0">#REF!</definedName>
    <definedName name="footnotes">#REF!</definedName>
    <definedName name="footnotes2" localSheetId="8">#REF!</definedName>
    <definedName name="footnotes2" localSheetId="0">#REF!</definedName>
    <definedName name="footnotes2">#REF!</definedName>
    <definedName name="GEOG9703" localSheetId="8">#REF!</definedName>
    <definedName name="GEOG9703" localSheetId="0">#REF!</definedName>
    <definedName name="GEOG9703">#REF!</definedName>
    <definedName name="heading_A" localSheetId="8">#REF!</definedName>
    <definedName name="heading_A" localSheetId="0">#REF!</definedName>
    <definedName name="heading_A">#REF!</definedName>
    <definedName name="headings_current_partB" localSheetId="8">#REF!</definedName>
    <definedName name="headings_current_partB" localSheetId="0">#REF!</definedName>
    <definedName name="headings_current_partB">#REF!</definedName>
    <definedName name="HTML_CodePage" hidden="1">1252</definedName>
    <definedName name="HTML_Control" localSheetId="9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 localSheetId="8">#REF!</definedName>
    <definedName name="international_fund_for_Ireland" localSheetId="0">#REF!</definedName>
    <definedName name="international_fund_for_Ireland">#REF!</definedName>
    <definedName name="ISO">[21]Results!$B$9</definedName>
    <definedName name="LANGUAGES" localSheetId="8">#REF!</definedName>
    <definedName name="LANGUAGES" localSheetId="0">#REF!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 localSheetId="8">#REF!</definedName>
    <definedName name="nomenclature_FRENCH" localSheetId="0">#REF!</definedName>
    <definedName name="nomenclature_FRENCH">#REF!</definedName>
    <definedName name="p5_age">[22]p5_ageISC5a!$A$1:$D$55</definedName>
    <definedName name="p5nr">[23]P5nr_2!$A$1:$AC$43</definedName>
    <definedName name="PIB" localSheetId="8">#REF!</definedName>
    <definedName name="PIB" localSheetId="0">#REF!</definedName>
    <definedName name="PIB">#REF!</definedName>
    <definedName name="POpula">[24]POpula!$A$1:$I$1559</definedName>
    <definedName name="popula1">[24]POpula!$A$1:$I$1559</definedName>
    <definedName name="Print_Area" localSheetId="8">#REF!</definedName>
    <definedName name="Print_Area" localSheetId="0">#REF!</definedName>
    <definedName name="Print_Area">#REF!</definedName>
    <definedName name="ref_B1" localSheetId="8">#REF!</definedName>
    <definedName name="ref_B1" localSheetId="0">#REF!</definedName>
    <definedName name="ref_B1">#REF!</definedName>
    <definedName name="ref_Cohesion_Fund" localSheetId="8">#REF!</definedName>
    <definedName name="ref_Cohesion_Fund" localSheetId="0">#REF!</definedName>
    <definedName name="ref_Cohesion_Fund">#REF!</definedName>
    <definedName name="ref_Council" localSheetId="8">#REF!</definedName>
    <definedName name="ref_Council" localSheetId="0">#REF!</definedName>
    <definedName name="ref_Council">#REF!</definedName>
    <definedName name="ref_Court_Justice" localSheetId="8">#REF!</definedName>
    <definedName name="ref_Court_Justice" localSheetId="0">#REF!</definedName>
    <definedName name="ref_Court_Justice">#REF!</definedName>
    <definedName name="ref_DG_ADMIN_BXL" localSheetId="8">#REF!</definedName>
    <definedName name="ref_DG_ADMIN_BXL" localSheetId="0">#REF!</definedName>
    <definedName name="ref_DG_ADMIN_BXL">#REF!</definedName>
    <definedName name="ref_DG_ADMIN_LUX" localSheetId="8">#REF!</definedName>
    <definedName name="ref_DG_ADMIN_LUX" localSheetId="0">#REF!</definedName>
    <definedName name="ref_DG_ADMIN_LUX">#REF!</definedName>
    <definedName name="ref_DG_AGRI" localSheetId="8">#REF!</definedName>
    <definedName name="ref_DG_AGRI" localSheetId="0">#REF!</definedName>
    <definedName name="ref_DG_AGRI">#REF!</definedName>
    <definedName name="ref_DG_EAC" localSheetId="8">#REF!</definedName>
    <definedName name="ref_DG_EAC" localSheetId="0">#REF!</definedName>
    <definedName name="ref_DG_EAC">#REF!</definedName>
    <definedName name="ref_DG_ECFIN" localSheetId="8">#REF!</definedName>
    <definedName name="ref_DG_ECFIN" localSheetId="0">#REF!</definedName>
    <definedName name="ref_DG_ECFIN">#REF!</definedName>
    <definedName name="ref_DG_ENTR" localSheetId="8">#REF!</definedName>
    <definedName name="ref_DG_ENTR" localSheetId="0">#REF!</definedName>
    <definedName name="ref_DG_ENTR">#REF!</definedName>
    <definedName name="ref_DG_ENTR_Cenelex_berthon" localSheetId="8">#REF!</definedName>
    <definedName name="ref_DG_ENTR_Cenelex_berthon" localSheetId="0">#REF!</definedName>
    <definedName name="ref_DG_ENTR_Cenelex_berthon">#REF!</definedName>
    <definedName name="ref_DG_FISH" localSheetId="8">#REF!</definedName>
    <definedName name="ref_DG_FISH" localSheetId="0">#REF!</definedName>
    <definedName name="ref_DG_FISH">#REF!</definedName>
    <definedName name="ref_DG_INFSO" localSheetId="8">#REF!</definedName>
    <definedName name="ref_DG_INFSO" localSheetId="0">#REF!</definedName>
    <definedName name="ref_DG_INFSO">#REF!</definedName>
    <definedName name="ref_DG_Relex" localSheetId="8">#REF!</definedName>
    <definedName name="ref_DG_Relex" localSheetId="0">#REF!</definedName>
    <definedName name="ref_DG_Relex">#REF!</definedName>
    <definedName name="ref_DG_RTD" localSheetId="8">#REF!</definedName>
    <definedName name="ref_DG_RTD" localSheetId="0">#REF!</definedName>
    <definedName name="ref_DG_RTD">#REF!</definedName>
    <definedName name="ref_DG_TREN" localSheetId="8">#REF!</definedName>
    <definedName name="ref_DG_TREN" localSheetId="0">#REF!</definedName>
    <definedName name="ref_DG_TREN">#REF!</definedName>
    <definedName name="ref_dubus" localSheetId="8">#REF!</definedName>
    <definedName name="ref_dubus" localSheetId="0">#REF!</definedName>
    <definedName name="ref_dubus">#REF!</definedName>
    <definedName name="ref_Eur_Parlament" localSheetId="8">#REF!</definedName>
    <definedName name="ref_Eur_Parlament" localSheetId="0">#REF!</definedName>
    <definedName name="ref_Eur_Parlament">#REF!</definedName>
    <definedName name="ref_JRC_ISPRA" localSheetId="8">#REF!</definedName>
    <definedName name="ref_JRC_ISPRA" localSheetId="0">#REF!</definedName>
    <definedName name="ref_JRC_ISPRA">#REF!</definedName>
    <definedName name="ref_OPOCE" localSheetId="8">#REF!</definedName>
    <definedName name="ref_OPOCE" localSheetId="0">#REF!</definedName>
    <definedName name="ref_OPOCE">#REF!</definedName>
    <definedName name="ref_structural_funds" localSheetId="8">#REF!</definedName>
    <definedName name="ref_structural_funds" localSheetId="0">#REF!</definedName>
    <definedName name="ref_structural_funds">#REF!</definedName>
    <definedName name="ref_TOTAL_RTD" localSheetId="8">#REF!</definedName>
    <definedName name="ref_TOTAL_RTD" localSheetId="0">#REF!</definedName>
    <definedName name="ref_TOTAL_RTD">#REF!</definedName>
    <definedName name="Rentflag" localSheetId="0">IF([25]Comparison!$B$7,"","not ")</definedName>
    <definedName name="Rentflag">IF([25]Comparison!$B$7,"","not ")</definedName>
    <definedName name="ressources" localSheetId="8">#REF!</definedName>
    <definedName name="ressources" localSheetId="0">#REF!</definedName>
    <definedName name="ressources">#REF!</definedName>
    <definedName name="rpflux" localSheetId="8">#REF!</definedName>
    <definedName name="rpflux" localSheetId="0">#REF!</definedName>
    <definedName name="rpflux">#REF!</definedName>
    <definedName name="rptof" localSheetId="8">#REF!</definedName>
    <definedName name="rptof" localSheetId="0">#REF!</definedName>
    <definedName name="rptof">#REF!</definedName>
    <definedName name="rq" localSheetId="8">#REF!</definedName>
    <definedName name="rq" localSheetId="0">#REF!</definedName>
    <definedName name="rq">#REF!</definedName>
    <definedName name="shift">[26]Data_Shifted!$I$1</definedName>
    <definedName name="spanners_level1" localSheetId="8">#REF!</definedName>
    <definedName name="spanners_level1" localSheetId="0">#REF!</definedName>
    <definedName name="spanners_level1">#REF!</definedName>
    <definedName name="spanners_level2" localSheetId="8">#REF!</definedName>
    <definedName name="spanners_level2" localSheetId="0">#REF!</definedName>
    <definedName name="spanners_level2">#REF!</definedName>
    <definedName name="spanners_level3" localSheetId="8">#REF!</definedName>
    <definedName name="spanners_level3" localSheetId="0">#REF!</definedName>
    <definedName name="spanners_level3">#REF!</definedName>
    <definedName name="spanners_level4" localSheetId="8">#REF!</definedName>
    <definedName name="spanners_level4" localSheetId="0">#REF!</definedName>
    <definedName name="spanners_level4">#REF!</definedName>
    <definedName name="spanners_level5" localSheetId="8">#REF!</definedName>
    <definedName name="spanners_level5" localSheetId="0">#REF!</definedName>
    <definedName name="spanners_level5">#REF!</definedName>
    <definedName name="spanners_levelV" localSheetId="8">#REF!</definedName>
    <definedName name="spanners_levelV" localSheetId="0">#REF!</definedName>
    <definedName name="spanners_levelV">#REF!</definedName>
    <definedName name="spanners_levelX" localSheetId="8">#REF!</definedName>
    <definedName name="spanners_levelX" localSheetId="0">#REF!</definedName>
    <definedName name="spanners_levelX">#REF!</definedName>
    <definedName name="spanners_levelY" localSheetId="8">#REF!</definedName>
    <definedName name="spanners_levelY" localSheetId="0">#REF!</definedName>
    <definedName name="spanners_levelY">#REF!</definedName>
    <definedName name="spanners_levelZ" localSheetId="8">#REF!</definedName>
    <definedName name="spanners_levelZ" localSheetId="0">#REF!</definedName>
    <definedName name="spanners_levelZ">#REF!</definedName>
    <definedName name="SPSS">[27]Figure5.6!$B$2:$X$30</definedName>
    <definedName name="stub_lines" localSheetId="8">#REF!</definedName>
    <definedName name="stub_lines" localSheetId="0">#REF!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 localSheetId="8">[30]T4_N_EDCAT_MW!#REF!</definedName>
    <definedName name="T4_N_EDCAT_MW" localSheetId="0">[30]T4_N_EDCAT_MW!#REF!</definedName>
    <definedName name="T4_N_EDCAT_MW">[30]T4_N_EDCAT_MW!#REF!</definedName>
    <definedName name="Table_DE.4b__Sources_of_private_wealth_accumulation_in_Germany__1870_2010___Multiplicative_decomposition">[31]TableDE4b!$A$3</definedName>
    <definedName name="tableJEL" localSheetId="8">#REF!</definedName>
    <definedName name="tableJEL" localSheetId="0">#REF!</definedName>
    <definedName name="tableJEL">#REF!</definedName>
    <definedName name="temp" localSheetId="8">#REF!</definedName>
    <definedName name="temp" localSheetId="0">#REF!</definedName>
    <definedName name="temp">#REF!</definedName>
    <definedName name="test" localSheetId="8">[6]Регион!#REF!</definedName>
    <definedName name="test" localSheetId="0">[6]Регион!#REF!</definedName>
    <definedName name="test">[6]Регион!#REF!</definedName>
    <definedName name="Title_A4.3_M_2009">'[28]T_A4.6'!$A$5:$O$5</definedName>
    <definedName name="titles" localSheetId="8">#REF!</definedName>
    <definedName name="titles" localSheetId="0">#REF!</definedName>
    <definedName name="titles">#REF!</definedName>
    <definedName name="totals" localSheetId="8">#REF!</definedName>
    <definedName name="totals" localSheetId="0">#REF!</definedName>
    <definedName name="totals">#REF!</definedName>
    <definedName name="toto">'[32]Graph 3.7.a'!$B$125:$C$151</definedName>
    <definedName name="toto1">[33]Data5.11a!$B$3:$C$34</definedName>
    <definedName name="tt" localSheetId="8">#REF!</definedName>
    <definedName name="tt" localSheetId="0">#REF!</definedName>
    <definedName name="tt">#REF!</definedName>
    <definedName name="UHRN96">#N/A</definedName>
    <definedName name="valuevx">42.314159</definedName>
    <definedName name="weight">[34]F5_W!$A$1:$C$33</definedName>
    <definedName name="xxx" localSheetId="8">#REF!</definedName>
    <definedName name="xxx" localSheetId="0">#REF!</definedName>
    <definedName name="xxx">#REF!</definedName>
    <definedName name="xxxx" localSheetId="8">#REF!</definedName>
    <definedName name="xxxx" localSheetId="0">#REF!</definedName>
    <definedName name="xxxx">#REF!</definedName>
    <definedName name="Year" localSheetId="0">[25]Output!$C$4:$C$38</definedName>
    <definedName name="Year">[25]Output!$C$4:$C$38</definedName>
    <definedName name="YearLabel" localSheetId="0">[25]Output!$B$15</definedName>
    <definedName name="YearLabel">[25]Output!$B$15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6" i="34" l="1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83" i="34"/>
  <c r="I282" i="34"/>
  <c r="I281" i="34"/>
  <c r="I280" i="34"/>
  <c r="I279" i="34"/>
  <c r="I278" i="34"/>
  <c r="I277" i="34"/>
  <c r="I276" i="34"/>
  <c r="I275" i="34"/>
  <c r="I274" i="34"/>
  <c r="I273" i="34"/>
  <c r="I272" i="34"/>
  <c r="I271" i="34"/>
  <c r="I270" i="34"/>
  <c r="I269" i="34"/>
  <c r="I268" i="34"/>
  <c r="I267" i="34"/>
  <c r="I266" i="34"/>
  <c r="I265" i="34"/>
  <c r="I264" i="34"/>
  <c r="I263" i="34"/>
  <c r="I262" i="34"/>
  <c r="I261" i="34"/>
  <c r="I260" i="34"/>
  <c r="I259" i="34"/>
  <c r="I258" i="34"/>
  <c r="I257" i="34"/>
  <c r="I256" i="34"/>
  <c r="I255" i="34"/>
  <c r="I254" i="34"/>
  <c r="I253" i="34"/>
  <c r="I252" i="34"/>
  <c r="I251" i="34"/>
  <c r="I250" i="34"/>
  <c r="I249" i="34"/>
  <c r="I248" i="34"/>
  <c r="I247" i="34"/>
  <c r="I246" i="34"/>
  <c r="I245" i="34"/>
  <c r="I244" i="34"/>
  <c r="I243" i="34"/>
  <c r="I242" i="34"/>
  <c r="I241" i="34"/>
  <c r="I240" i="34"/>
  <c r="I239" i="34"/>
  <c r="I238" i="34"/>
  <c r="I237" i="34"/>
  <c r="I236" i="34"/>
  <c r="I235" i="34"/>
  <c r="I234" i="34"/>
  <c r="I233" i="34"/>
  <c r="I232" i="34"/>
  <c r="I231" i="34"/>
  <c r="I230" i="34"/>
  <c r="I229" i="34"/>
  <c r="I228" i="34"/>
  <c r="I227" i="34"/>
  <c r="I226" i="34"/>
  <c r="I225" i="34"/>
  <c r="I224" i="34"/>
  <c r="I223" i="34"/>
  <c r="I222" i="34"/>
  <c r="I221" i="34"/>
  <c r="I220" i="34"/>
  <c r="I219" i="34"/>
  <c r="I218" i="34"/>
  <c r="I217" i="34"/>
  <c r="I216" i="34"/>
  <c r="I215" i="34"/>
  <c r="I214" i="34"/>
  <c r="I213" i="34"/>
  <c r="I212" i="34"/>
  <c r="I211" i="34"/>
  <c r="I210" i="34"/>
  <c r="I209" i="34"/>
  <c r="I208" i="34"/>
  <c r="I207" i="34"/>
  <c r="I206" i="34"/>
  <c r="I205" i="34"/>
  <c r="I204" i="34"/>
  <c r="I203" i="34"/>
  <c r="I202" i="34"/>
  <c r="I201" i="34"/>
  <c r="I200" i="34"/>
  <c r="I199" i="34"/>
  <c r="I198" i="34"/>
  <c r="I197" i="34"/>
  <c r="I196" i="34"/>
  <c r="I195" i="34"/>
  <c r="I194" i="34"/>
  <c r="I193" i="34"/>
  <c r="I192" i="34"/>
  <c r="I191" i="34"/>
  <c r="I190" i="34"/>
  <c r="I189" i="34"/>
  <c r="I188" i="34"/>
  <c r="I187" i="34"/>
  <c r="I186" i="34"/>
  <c r="I185" i="34"/>
  <c r="I184" i="34"/>
  <c r="I183" i="34"/>
  <c r="I182" i="34"/>
  <c r="I181" i="34"/>
  <c r="I180" i="34"/>
  <c r="I179" i="34"/>
  <c r="I178" i="34"/>
  <c r="I177" i="34"/>
  <c r="I176" i="34"/>
  <c r="I175" i="34"/>
  <c r="I174" i="34"/>
  <c r="I173" i="34"/>
  <c r="I172" i="34"/>
  <c r="I171" i="34"/>
  <c r="I170" i="34"/>
  <c r="I169" i="34"/>
  <c r="I168" i="34"/>
  <c r="I167" i="34"/>
  <c r="I166" i="34"/>
  <c r="I165" i="34"/>
  <c r="I164" i="34"/>
  <c r="I163" i="34"/>
  <c r="I162" i="34"/>
  <c r="I161" i="34"/>
  <c r="I160" i="34"/>
  <c r="I159" i="34"/>
  <c r="I158" i="34"/>
  <c r="I157" i="34"/>
  <c r="I156" i="34"/>
  <c r="I155" i="34"/>
  <c r="I154" i="34"/>
  <c r="I153" i="34"/>
  <c r="I152" i="34"/>
  <c r="I151" i="34"/>
  <c r="I150" i="34"/>
  <c r="I149" i="34"/>
  <c r="I148" i="34"/>
  <c r="I147" i="34"/>
  <c r="I146" i="34"/>
  <c r="I145" i="34"/>
  <c r="I144" i="34"/>
  <c r="I143" i="34"/>
  <c r="I142" i="34"/>
  <c r="I141" i="34"/>
  <c r="I140" i="34"/>
  <c r="I139" i="34"/>
  <c r="I138" i="34"/>
  <c r="I137" i="34"/>
  <c r="I136" i="34"/>
  <c r="I135" i="34"/>
  <c r="I134" i="34"/>
  <c r="I133" i="34"/>
  <c r="I132" i="34"/>
  <c r="I131" i="34"/>
  <c r="I130" i="34"/>
  <c r="I129" i="34"/>
  <c r="I128" i="34"/>
  <c r="I127" i="34"/>
  <c r="I126" i="34"/>
  <c r="I125" i="34"/>
  <c r="I124" i="34"/>
  <c r="I123" i="34"/>
  <c r="I122" i="34"/>
  <c r="I121" i="34"/>
  <c r="I120" i="34"/>
  <c r="I119" i="34"/>
  <c r="I118" i="34"/>
  <c r="I117" i="34"/>
  <c r="I116" i="34"/>
  <c r="I115" i="34"/>
  <c r="I114" i="34"/>
  <c r="I113" i="34"/>
  <c r="I112" i="34"/>
  <c r="I111" i="34"/>
  <c r="I110" i="34"/>
  <c r="I109" i="34"/>
  <c r="I108" i="34"/>
  <c r="I107" i="34"/>
  <c r="I106" i="34"/>
  <c r="I105" i="34"/>
  <c r="I104" i="34"/>
  <c r="I103" i="34"/>
  <c r="I102" i="34"/>
  <c r="I101" i="34"/>
  <c r="I100" i="34"/>
  <c r="I99" i="34"/>
  <c r="I98" i="34"/>
  <c r="I97" i="34"/>
  <c r="I96" i="34"/>
  <c r="I95" i="34"/>
  <c r="I94" i="34"/>
  <c r="I93" i="34"/>
  <c r="I92" i="34"/>
  <c r="I91" i="34"/>
  <c r="I90" i="34"/>
  <c r="I89" i="34"/>
  <c r="I88" i="34"/>
  <c r="I87" i="34"/>
  <c r="I86" i="34"/>
  <c r="I85" i="34"/>
  <c r="I84" i="34"/>
  <c r="I83" i="34"/>
  <c r="I82" i="34"/>
  <c r="I81" i="34"/>
  <c r="I80" i="34"/>
  <c r="I79" i="34"/>
  <c r="I78" i="34"/>
  <c r="I77" i="34"/>
  <c r="I76" i="34"/>
  <c r="I75" i="34"/>
  <c r="I74" i="34"/>
  <c r="I73" i="34"/>
  <c r="I72" i="34"/>
  <c r="I71" i="34"/>
  <c r="I70" i="34"/>
  <c r="I69" i="34"/>
  <c r="I68" i="34"/>
  <c r="I67" i="34"/>
  <c r="I66" i="34"/>
  <c r="I65" i="34"/>
  <c r="I64" i="34"/>
  <c r="I63" i="34"/>
  <c r="I62" i="34"/>
  <c r="I61" i="34"/>
  <c r="I60" i="34"/>
  <c r="I59" i="34"/>
  <c r="I58" i="34"/>
  <c r="I57" i="34"/>
  <c r="I56" i="34"/>
  <c r="I55" i="34"/>
  <c r="I54" i="34"/>
  <c r="I53" i="34"/>
  <c r="I52" i="34"/>
  <c r="I51" i="34"/>
  <c r="I50" i="34"/>
  <c r="I49" i="34"/>
  <c r="I48" i="34"/>
  <c r="I47" i="34"/>
  <c r="I46" i="34"/>
  <c r="I45" i="34"/>
  <c r="I44" i="34"/>
  <c r="I43" i="34"/>
  <c r="I42" i="34"/>
  <c r="I41" i="34"/>
  <c r="I40" i="34"/>
  <c r="I39" i="34"/>
  <c r="I38" i="34"/>
  <c r="I37" i="34"/>
  <c r="I36" i="34"/>
  <c r="I35" i="34"/>
  <c r="I34" i="34"/>
  <c r="I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7" i="34"/>
  <c r="I16" i="34"/>
  <c r="I15" i="34"/>
  <c r="H326" i="34"/>
  <c r="G326" i="34"/>
  <c r="F326" i="34"/>
  <c r="E326" i="34"/>
  <c r="D326" i="34"/>
  <c r="C326" i="34"/>
  <c r="H325" i="34"/>
  <c r="G325" i="34"/>
  <c r="F325" i="34"/>
  <c r="E325" i="34"/>
  <c r="D325" i="34"/>
  <c r="C325" i="34"/>
  <c r="H324" i="34"/>
  <c r="G324" i="34"/>
  <c r="F324" i="34"/>
  <c r="E324" i="34"/>
  <c r="D324" i="34"/>
  <c r="C324" i="34"/>
  <c r="H323" i="34"/>
  <c r="G323" i="34"/>
  <c r="F323" i="34"/>
  <c r="E323" i="34"/>
  <c r="D323" i="34"/>
  <c r="C323" i="34"/>
  <c r="H322" i="34"/>
  <c r="G322" i="34"/>
  <c r="F322" i="34"/>
  <c r="E322" i="34"/>
  <c r="D322" i="34"/>
  <c r="C322" i="34"/>
  <c r="H321" i="34"/>
  <c r="G321" i="34"/>
  <c r="F321" i="34"/>
  <c r="E321" i="34"/>
  <c r="D321" i="34"/>
  <c r="C321" i="34"/>
  <c r="H320" i="34"/>
  <c r="G320" i="34"/>
  <c r="F320" i="34"/>
  <c r="E320" i="34"/>
  <c r="D320" i="34"/>
  <c r="C320" i="34"/>
  <c r="H319" i="34"/>
  <c r="G319" i="34"/>
  <c r="F319" i="34"/>
  <c r="E319" i="34"/>
  <c r="D319" i="34"/>
  <c r="C319" i="34"/>
  <c r="H318" i="34"/>
  <c r="G318" i="34"/>
  <c r="F318" i="34"/>
  <c r="E318" i="34"/>
  <c r="D318" i="34"/>
  <c r="C318" i="34"/>
  <c r="H317" i="34"/>
  <c r="G317" i="34"/>
  <c r="F317" i="34"/>
  <c r="E317" i="34"/>
  <c r="D317" i="34"/>
  <c r="C317" i="34"/>
  <c r="H316" i="34"/>
  <c r="G316" i="34"/>
  <c r="F316" i="34"/>
  <c r="E316" i="34"/>
  <c r="D316" i="34"/>
  <c r="C316" i="34"/>
  <c r="H315" i="34"/>
  <c r="G315" i="34"/>
  <c r="F315" i="34"/>
  <c r="E315" i="34"/>
  <c r="D315" i="34"/>
  <c r="C315" i="34"/>
  <c r="H314" i="34"/>
  <c r="G314" i="34"/>
  <c r="F314" i="34"/>
  <c r="E314" i="34"/>
  <c r="D314" i="34"/>
  <c r="C314" i="34"/>
  <c r="H313" i="34"/>
  <c r="G313" i="34"/>
  <c r="F313" i="34"/>
  <c r="E313" i="34"/>
  <c r="D313" i="34"/>
  <c r="C313" i="34"/>
  <c r="H312" i="34"/>
  <c r="G312" i="34"/>
  <c r="F312" i="34"/>
  <c r="E312" i="34"/>
  <c r="D312" i="34"/>
  <c r="C312" i="34"/>
  <c r="H311" i="34"/>
  <c r="G311" i="34"/>
  <c r="F311" i="34"/>
  <c r="E311" i="34"/>
  <c r="D311" i="34"/>
  <c r="C311" i="34"/>
  <c r="H310" i="34"/>
  <c r="G310" i="34"/>
  <c r="F310" i="34"/>
  <c r="E310" i="34"/>
  <c r="D310" i="34"/>
  <c r="C310" i="34"/>
  <c r="H309" i="34"/>
  <c r="G309" i="34"/>
  <c r="F309" i="34"/>
  <c r="E309" i="34"/>
  <c r="D309" i="34"/>
  <c r="C309" i="34"/>
  <c r="H308" i="34"/>
  <c r="G308" i="34"/>
  <c r="F308" i="34"/>
  <c r="E308" i="34"/>
  <c r="D308" i="34"/>
  <c r="C308" i="34"/>
  <c r="H307" i="34"/>
  <c r="G307" i="34"/>
  <c r="F307" i="34"/>
  <c r="E307" i="34"/>
  <c r="D307" i="34"/>
  <c r="C307" i="34"/>
  <c r="H306" i="34"/>
  <c r="G306" i="34"/>
  <c r="F306" i="34"/>
  <c r="E306" i="34"/>
  <c r="D306" i="34"/>
  <c r="C306" i="34"/>
  <c r="H305" i="34"/>
  <c r="G305" i="34"/>
  <c r="F305" i="34"/>
  <c r="E305" i="34"/>
  <c r="D305" i="34"/>
  <c r="C305" i="34"/>
  <c r="H304" i="34"/>
  <c r="G304" i="34"/>
  <c r="F304" i="34"/>
  <c r="E304" i="34"/>
  <c r="D304" i="34"/>
  <c r="C304" i="34"/>
  <c r="H303" i="34"/>
  <c r="G303" i="34"/>
  <c r="F303" i="34"/>
  <c r="E303" i="34"/>
  <c r="D303" i="34"/>
  <c r="C303" i="34"/>
  <c r="H302" i="34"/>
  <c r="G302" i="34"/>
  <c r="F302" i="34"/>
  <c r="E302" i="34"/>
  <c r="D302" i="34"/>
  <c r="C302" i="34"/>
  <c r="H301" i="34"/>
  <c r="G301" i="34"/>
  <c r="F301" i="34"/>
  <c r="E301" i="34"/>
  <c r="D301" i="34"/>
  <c r="C301" i="34"/>
  <c r="H300" i="34"/>
  <c r="G300" i="34"/>
  <c r="F300" i="34"/>
  <c r="E300" i="34"/>
  <c r="D300" i="34"/>
  <c r="C300" i="34"/>
  <c r="H299" i="34"/>
  <c r="G299" i="34"/>
  <c r="F299" i="34"/>
  <c r="E299" i="34"/>
  <c r="D299" i="34"/>
  <c r="C299" i="34"/>
  <c r="H298" i="34"/>
  <c r="G298" i="34"/>
  <c r="F298" i="34"/>
  <c r="E298" i="34"/>
  <c r="D298" i="34"/>
  <c r="C298" i="34"/>
  <c r="H297" i="34"/>
  <c r="G297" i="34"/>
  <c r="F297" i="34"/>
  <c r="E297" i="34"/>
  <c r="D297" i="34"/>
  <c r="C297" i="34"/>
  <c r="H296" i="34"/>
  <c r="G296" i="34"/>
  <c r="F296" i="34"/>
  <c r="E296" i="34"/>
  <c r="D296" i="34"/>
  <c r="C296" i="34"/>
  <c r="H295" i="34"/>
  <c r="G295" i="34"/>
  <c r="F295" i="34"/>
  <c r="E295" i="34"/>
  <c r="D295" i="34"/>
  <c r="C295" i="34"/>
  <c r="H294" i="34"/>
  <c r="G294" i="34"/>
  <c r="F294" i="34"/>
  <c r="E294" i="34"/>
  <c r="D294" i="34"/>
  <c r="C294" i="34"/>
  <c r="H293" i="34"/>
  <c r="G293" i="34"/>
  <c r="F293" i="34"/>
  <c r="E293" i="34"/>
  <c r="D293" i="34"/>
  <c r="C293" i="34"/>
  <c r="H292" i="34"/>
  <c r="G292" i="34"/>
  <c r="F292" i="34"/>
  <c r="E292" i="34"/>
  <c r="D292" i="34"/>
  <c r="C292" i="34"/>
  <c r="H291" i="34"/>
  <c r="G291" i="34"/>
  <c r="F291" i="34"/>
  <c r="E291" i="34"/>
  <c r="D291" i="34"/>
  <c r="C291" i="34"/>
  <c r="H290" i="34"/>
  <c r="G290" i="34"/>
  <c r="F290" i="34"/>
  <c r="E290" i="34"/>
  <c r="D290" i="34"/>
  <c r="C290" i="34"/>
  <c r="H289" i="34"/>
  <c r="G289" i="34"/>
  <c r="F289" i="34"/>
  <c r="E289" i="34"/>
  <c r="D289" i="34"/>
  <c r="C289" i="34"/>
  <c r="H288" i="34"/>
  <c r="G288" i="34"/>
  <c r="F288" i="34"/>
  <c r="E288" i="34"/>
  <c r="D288" i="34"/>
  <c r="C288" i="34"/>
  <c r="H287" i="34"/>
  <c r="G287" i="34"/>
  <c r="F287" i="34"/>
  <c r="E287" i="34"/>
  <c r="D287" i="34"/>
  <c r="C287" i="34"/>
  <c r="H286" i="34"/>
  <c r="G286" i="34"/>
  <c r="F286" i="34"/>
  <c r="E286" i="34"/>
  <c r="D286" i="34"/>
  <c r="C286" i="34"/>
  <c r="H285" i="34"/>
  <c r="G285" i="34"/>
  <c r="F285" i="34"/>
  <c r="E285" i="34"/>
  <c r="D285" i="34"/>
  <c r="C285" i="34"/>
  <c r="H284" i="34"/>
  <c r="G284" i="34"/>
  <c r="F284" i="34"/>
  <c r="E284" i="34"/>
  <c r="D284" i="34"/>
  <c r="C284" i="34"/>
  <c r="H283" i="34"/>
  <c r="G283" i="34"/>
  <c r="F283" i="34"/>
  <c r="E283" i="34"/>
  <c r="D283" i="34"/>
  <c r="C283" i="34"/>
  <c r="H282" i="34"/>
  <c r="G282" i="34"/>
  <c r="F282" i="34"/>
  <c r="E282" i="34"/>
  <c r="D282" i="34"/>
  <c r="C282" i="34"/>
  <c r="H281" i="34"/>
  <c r="G281" i="34"/>
  <c r="F281" i="34"/>
  <c r="E281" i="34"/>
  <c r="D281" i="34"/>
  <c r="C281" i="34"/>
  <c r="H280" i="34"/>
  <c r="G280" i="34"/>
  <c r="F280" i="34"/>
  <c r="E280" i="34"/>
  <c r="D280" i="34"/>
  <c r="C280" i="34"/>
  <c r="H279" i="34"/>
  <c r="G279" i="34"/>
  <c r="E279" i="34"/>
  <c r="D279" i="34"/>
  <c r="C279" i="34"/>
  <c r="H278" i="34"/>
  <c r="G278" i="34"/>
  <c r="F278" i="34"/>
  <c r="E278" i="34"/>
  <c r="D278" i="34"/>
  <c r="C278" i="34"/>
  <c r="H277" i="34"/>
  <c r="G277" i="34"/>
  <c r="F277" i="34"/>
  <c r="E277" i="34"/>
  <c r="D277" i="34"/>
  <c r="C277" i="34"/>
  <c r="H276" i="34"/>
  <c r="G276" i="34"/>
  <c r="F276" i="34"/>
  <c r="E276" i="34"/>
  <c r="D276" i="34"/>
  <c r="C276" i="34"/>
  <c r="H275" i="34"/>
  <c r="G275" i="34"/>
  <c r="F275" i="34"/>
  <c r="E275" i="34"/>
  <c r="D275" i="34"/>
  <c r="C275" i="34"/>
  <c r="H274" i="34"/>
  <c r="G274" i="34"/>
  <c r="F274" i="34"/>
  <c r="E274" i="34"/>
  <c r="D274" i="34"/>
  <c r="C274" i="34"/>
  <c r="H273" i="34"/>
  <c r="G273" i="34"/>
  <c r="F273" i="34"/>
  <c r="E273" i="34"/>
  <c r="D273" i="34"/>
  <c r="C273" i="34"/>
  <c r="H272" i="34"/>
  <c r="G272" i="34"/>
  <c r="F272" i="34"/>
  <c r="E272" i="34"/>
  <c r="D272" i="34"/>
  <c r="C272" i="34"/>
  <c r="H271" i="34"/>
  <c r="G271" i="34"/>
  <c r="F271" i="34"/>
  <c r="E271" i="34"/>
  <c r="D271" i="34"/>
  <c r="C271" i="34"/>
  <c r="H270" i="34"/>
  <c r="G270" i="34"/>
  <c r="F270" i="34"/>
  <c r="E270" i="34"/>
  <c r="D270" i="34"/>
  <c r="C270" i="34"/>
  <c r="H269" i="34"/>
  <c r="G269" i="34"/>
  <c r="F269" i="34"/>
  <c r="E269" i="34"/>
  <c r="D269" i="34"/>
  <c r="C269" i="34"/>
  <c r="H268" i="34"/>
  <c r="G268" i="34"/>
  <c r="F268" i="34"/>
  <c r="E268" i="34"/>
  <c r="D268" i="34"/>
  <c r="C268" i="34"/>
  <c r="H267" i="34"/>
  <c r="G267" i="34"/>
  <c r="F267" i="34"/>
  <c r="E267" i="34"/>
  <c r="D267" i="34"/>
  <c r="C267" i="34"/>
  <c r="H266" i="34"/>
  <c r="G266" i="34"/>
  <c r="F266" i="34"/>
  <c r="E266" i="34"/>
  <c r="D266" i="34"/>
  <c r="C266" i="34"/>
  <c r="H265" i="34"/>
  <c r="G265" i="34"/>
  <c r="F265" i="34"/>
  <c r="E265" i="34"/>
  <c r="D265" i="34"/>
  <c r="C265" i="34"/>
  <c r="H264" i="34"/>
  <c r="G264" i="34"/>
  <c r="F264" i="34"/>
  <c r="E264" i="34"/>
  <c r="D264" i="34"/>
  <c r="C264" i="34"/>
  <c r="H263" i="34"/>
  <c r="G263" i="34"/>
  <c r="F263" i="34"/>
  <c r="E263" i="34"/>
  <c r="D263" i="34"/>
  <c r="C263" i="34"/>
  <c r="H262" i="34"/>
  <c r="G262" i="34"/>
  <c r="F262" i="34"/>
  <c r="E262" i="34"/>
  <c r="D262" i="34"/>
  <c r="C262" i="34"/>
  <c r="H261" i="34"/>
  <c r="G261" i="34"/>
  <c r="F261" i="34"/>
  <c r="E261" i="34"/>
  <c r="D261" i="34"/>
  <c r="C261" i="34"/>
  <c r="H260" i="34"/>
  <c r="G260" i="34"/>
  <c r="F260" i="34"/>
  <c r="E260" i="34"/>
  <c r="D260" i="34"/>
  <c r="C260" i="34"/>
  <c r="H259" i="34"/>
  <c r="G259" i="34"/>
  <c r="F259" i="34"/>
  <c r="E259" i="34"/>
  <c r="D259" i="34"/>
  <c r="C259" i="34"/>
  <c r="H258" i="34"/>
  <c r="G258" i="34"/>
  <c r="F258" i="34"/>
  <c r="E258" i="34"/>
  <c r="D258" i="34"/>
  <c r="C258" i="34"/>
  <c r="H257" i="34"/>
  <c r="G257" i="34"/>
  <c r="F257" i="34"/>
  <c r="E257" i="34"/>
  <c r="D257" i="34"/>
  <c r="C257" i="34"/>
  <c r="H256" i="34"/>
  <c r="G256" i="34"/>
  <c r="F256" i="34"/>
  <c r="E256" i="34"/>
  <c r="D256" i="34"/>
  <c r="C256" i="34"/>
  <c r="H255" i="34"/>
  <c r="G255" i="34"/>
  <c r="F255" i="34"/>
  <c r="E255" i="34"/>
  <c r="D255" i="34"/>
  <c r="C255" i="34"/>
  <c r="H254" i="34"/>
  <c r="G254" i="34"/>
  <c r="F254" i="34"/>
  <c r="E254" i="34"/>
  <c r="D254" i="34"/>
  <c r="C254" i="34"/>
  <c r="H253" i="34"/>
  <c r="G253" i="34"/>
  <c r="F253" i="34"/>
  <c r="E253" i="34"/>
  <c r="D253" i="34"/>
  <c r="C253" i="34"/>
  <c r="H252" i="34"/>
  <c r="G252" i="34"/>
  <c r="F252" i="34"/>
  <c r="E252" i="34"/>
  <c r="D252" i="34"/>
  <c r="C252" i="34"/>
  <c r="H251" i="34"/>
  <c r="G251" i="34"/>
  <c r="F251" i="34"/>
  <c r="E251" i="34"/>
  <c r="D251" i="34"/>
  <c r="C251" i="34"/>
  <c r="H250" i="34"/>
  <c r="G250" i="34"/>
  <c r="F250" i="34"/>
  <c r="E250" i="34"/>
  <c r="D250" i="34"/>
  <c r="C250" i="34"/>
  <c r="H249" i="34"/>
  <c r="G249" i="34"/>
  <c r="F249" i="34"/>
  <c r="E249" i="34"/>
  <c r="D249" i="34"/>
  <c r="C249" i="34"/>
  <c r="H248" i="34"/>
  <c r="G248" i="34"/>
  <c r="F248" i="34"/>
  <c r="E248" i="34"/>
  <c r="D248" i="34"/>
  <c r="C248" i="34"/>
  <c r="H247" i="34"/>
  <c r="G247" i="34"/>
  <c r="F247" i="34"/>
  <c r="E247" i="34"/>
  <c r="D247" i="34"/>
  <c r="C247" i="34"/>
  <c r="H246" i="34"/>
  <c r="G246" i="34"/>
  <c r="F246" i="34"/>
  <c r="E246" i="34"/>
  <c r="D246" i="34"/>
  <c r="C246" i="34"/>
  <c r="H245" i="34"/>
  <c r="G245" i="34"/>
  <c r="F245" i="34"/>
  <c r="E245" i="34"/>
  <c r="D245" i="34"/>
  <c r="C245" i="34"/>
  <c r="H244" i="34"/>
  <c r="G244" i="34"/>
  <c r="F244" i="34"/>
  <c r="E244" i="34"/>
  <c r="D244" i="34"/>
  <c r="C244" i="34"/>
  <c r="H243" i="34"/>
  <c r="G243" i="34"/>
  <c r="F243" i="34"/>
  <c r="E243" i="34"/>
  <c r="D243" i="34"/>
  <c r="C243" i="34"/>
  <c r="H242" i="34"/>
  <c r="G242" i="34"/>
  <c r="F242" i="34"/>
  <c r="E242" i="34"/>
  <c r="D242" i="34"/>
  <c r="C242" i="34"/>
  <c r="H241" i="34"/>
  <c r="G241" i="34"/>
  <c r="F241" i="34"/>
  <c r="E241" i="34"/>
  <c r="D241" i="34"/>
  <c r="C241" i="34"/>
  <c r="H240" i="34"/>
  <c r="G240" i="34"/>
  <c r="F240" i="34"/>
  <c r="E240" i="34"/>
  <c r="D240" i="34"/>
  <c r="C240" i="34"/>
  <c r="H239" i="34"/>
  <c r="G239" i="34"/>
  <c r="F239" i="34"/>
  <c r="E239" i="34"/>
  <c r="D239" i="34"/>
  <c r="C239" i="34"/>
  <c r="H238" i="34"/>
  <c r="G238" i="34"/>
  <c r="F238" i="34"/>
  <c r="E238" i="34"/>
  <c r="D238" i="34"/>
  <c r="C238" i="34"/>
  <c r="H237" i="34"/>
  <c r="G237" i="34"/>
  <c r="F237" i="34"/>
  <c r="E237" i="34"/>
  <c r="D237" i="34"/>
  <c r="C237" i="34"/>
  <c r="H236" i="34"/>
  <c r="G236" i="34"/>
  <c r="F236" i="34"/>
  <c r="E236" i="34"/>
  <c r="D236" i="34"/>
  <c r="C236" i="34"/>
  <c r="H235" i="34"/>
  <c r="G235" i="34"/>
  <c r="F235" i="34"/>
  <c r="E235" i="34"/>
  <c r="D235" i="34"/>
  <c r="C235" i="34"/>
  <c r="H234" i="34"/>
  <c r="G234" i="34"/>
  <c r="F234" i="34"/>
  <c r="E234" i="34"/>
  <c r="D234" i="34"/>
  <c r="C234" i="34"/>
  <c r="H233" i="34"/>
  <c r="G233" i="34"/>
  <c r="F233" i="34"/>
  <c r="E233" i="34"/>
  <c r="D233" i="34"/>
  <c r="C233" i="34"/>
  <c r="H232" i="34"/>
  <c r="G232" i="34"/>
  <c r="F232" i="34"/>
  <c r="E232" i="34"/>
  <c r="D232" i="34"/>
  <c r="C232" i="34"/>
  <c r="H231" i="34"/>
  <c r="G231" i="34"/>
  <c r="F231" i="34"/>
  <c r="E231" i="34"/>
  <c r="D231" i="34"/>
  <c r="C231" i="34"/>
  <c r="H230" i="34"/>
  <c r="G230" i="34"/>
  <c r="F230" i="34"/>
  <c r="E230" i="34"/>
  <c r="D230" i="34"/>
  <c r="C230" i="34"/>
  <c r="H229" i="34"/>
  <c r="G229" i="34"/>
  <c r="F229" i="34"/>
  <c r="E229" i="34"/>
  <c r="D229" i="34"/>
  <c r="C229" i="34"/>
  <c r="H228" i="34"/>
  <c r="G228" i="34"/>
  <c r="F228" i="34"/>
  <c r="E228" i="34"/>
  <c r="D228" i="34"/>
  <c r="C228" i="34"/>
  <c r="H227" i="34"/>
  <c r="G227" i="34"/>
  <c r="F227" i="34"/>
  <c r="E227" i="34"/>
  <c r="D227" i="34"/>
  <c r="C227" i="34"/>
  <c r="H226" i="34"/>
  <c r="G226" i="34"/>
  <c r="F226" i="34"/>
  <c r="E226" i="34"/>
  <c r="D226" i="34"/>
  <c r="C226" i="34"/>
  <c r="H225" i="34"/>
  <c r="G225" i="34"/>
  <c r="F225" i="34"/>
  <c r="E225" i="34"/>
  <c r="D225" i="34"/>
  <c r="C225" i="34"/>
  <c r="H224" i="34"/>
  <c r="G224" i="34"/>
  <c r="F224" i="34"/>
  <c r="E224" i="34"/>
  <c r="D224" i="34"/>
  <c r="C224" i="34"/>
  <c r="H223" i="34"/>
  <c r="G223" i="34"/>
  <c r="F223" i="34"/>
  <c r="E223" i="34"/>
  <c r="D223" i="34"/>
  <c r="C223" i="34"/>
  <c r="H222" i="34"/>
  <c r="G222" i="34"/>
  <c r="F222" i="34"/>
  <c r="E222" i="34"/>
  <c r="D222" i="34"/>
  <c r="C222" i="34"/>
  <c r="H221" i="34"/>
  <c r="G221" i="34"/>
  <c r="F221" i="34"/>
  <c r="E221" i="34"/>
  <c r="D221" i="34"/>
  <c r="C221" i="34"/>
  <c r="H220" i="34"/>
  <c r="G220" i="34"/>
  <c r="F220" i="34"/>
  <c r="E220" i="34"/>
  <c r="D220" i="34"/>
  <c r="C220" i="34"/>
  <c r="H219" i="34"/>
  <c r="G219" i="34"/>
  <c r="F219" i="34"/>
  <c r="E219" i="34"/>
  <c r="D219" i="34"/>
  <c r="C219" i="34"/>
  <c r="H218" i="34"/>
  <c r="G218" i="34"/>
  <c r="F218" i="34"/>
  <c r="E218" i="34"/>
  <c r="D218" i="34"/>
  <c r="C218" i="34"/>
  <c r="H217" i="34"/>
  <c r="G217" i="34"/>
  <c r="F217" i="34"/>
  <c r="E217" i="34"/>
  <c r="D217" i="34"/>
  <c r="C217" i="34"/>
  <c r="H216" i="34"/>
  <c r="G216" i="34"/>
  <c r="F216" i="34"/>
  <c r="E216" i="34"/>
  <c r="D216" i="34"/>
  <c r="C216" i="34"/>
  <c r="H215" i="34"/>
  <c r="G215" i="34"/>
  <c r="F215" i="34"/>
  <c r="E215" i="34"/>
  <c r="D215" i="34"/>
  <c r="C215" i="34"/>
  <c r="H214" i="34"/>
  <c r="G214" i="34"/>
  <c r="F214" i="34"/>
  <c r="E214" i="34"/>
  <c r="D214" i="34"/>
  <c r="C214" i="34"/>
  <c r="H213" i="34"/>
  <c r="G213" i="34"/>
  <c r="F213" i="34"/>
  <c r="E213" i="34"/>
  <c r="D213" i="34"/>
  <c r="C213" i="34"/>
  <c r="H212" i="34"/>
  <c r="G212" i="34"/>
  <c r="F212" i="34"/>
  <c r="E212" i="34"/>
  <c r="D212" i="34"/>
  <c r="C212" i="34"/>
  <c r="H211" i="34"/>
  <c r="G211" i="34"/>
  <c r="F211" i="34"/>
  <c r="E211" i="34"/>
  <c r="D211" i="34"/>
  <c r="C211" i="34"/>
  <c r="H210" i="34"/>
  <c r="G210" i="34"/>
  <c r="F210" i="34"/>
  <c r="E210" i="34"/>
  <c r="D210" i="34"/>
  <c r="C210" i="34"/>
  <c r="H209" i="34"/>
  <c r="G209" i="34"/>
  <c r="F209" i="34"/>
  <c r="E209" i="34"/>
  <c r="D209" i="34"/>
  <c r="C209" i="34"/>
  <c r="H208" i="34"/>
  <c r="G208" i="34"/>
  <c r="F208" i="34"/>
  <c r="E208" i="34"/>
  <c r="D208" i="34"/>
  <c r="C208" i="34"/>
  <c r="H207" i="34"/>
  <c r="G207" i="34"/>
  <c r="F207" i="34"/>
  <c r="E207" i="34"/>
  <c r="D207" i="34"/>
  <c r="C207" i="34"/>
  <c r="H206" i="34"/>
  <c r="G206" i="34"/>
  <c r="F206" i="34"/>
  <c r="E206" i="34"/>
  <c r="D206" i="34"/>
  <c r="C206" i="34"/>
  <c r="H205" i="34"/>
  <c r="G205" i="34"/>
  <c r="F205" i="34"/>
  <c r="E205" i="34"/>
  <c r="D205" i="34"/>
  <c r="C205" i="34"/>
  <c r="H204" i="34"/>
  <c r="G204" i="34"/>
  <c r="F204" i="34"/>
  <c r="E204" i="34"/>
  <c r="D204" i="34"/>
  <c r="C204" i="34"/>
  <c r="H203" i="34"/>
  <c r="G203" i="34"/>
  <c r="F203" i="34"/>
  <c r="E203" i="34"/>
  <c r="D203" i="34"/>
  <c r="C203" i="34"/>
  <c r="H202" i="34"/>
  <c r="G202" i="34"/>
  <c r="F202" i="34"/>
  <c r="E202" i="34"/>
  <c r="D202" i="34"/>
  <c r="C202" i="34"/>
  <c r="H201" i="34"/>
  <c r="G201" i="34"/>
  <c r="F201" i="34"/>
  <c r="E201" i="34"/>
  <c r="D201" i="34"/>
  <c r="C201" i="34"/>
  <c r="H200" i="34"/>
  <c r="G200" i="34"/>
  <c r="F200" i="34"/>
  <c r="E200" i="34"/>
  <c r="D200" i="34"/>
  <c r="C200" i="34"/>
  <c r="H199" i="34"/>
  <c r="G199" i="34"/>
  <c r="F199" i="34"/>
  <c r="E199" i="34"/>
  <c r="D199" i="34"/>
  <c r="C199" i="34"/>
  <c r="H198" i="34"/>
  <c r="G198" i="34"/>
  <c r="F198" i="34"/>
  <c r="E198" i="34"/>
  <c r="D198" i="34"/>
  <c r="C198" i="34"/>
  <c r="H197" i="34"/>
  <c r="G197" i="34"/>
  <c r="F197" i="34"/>
  <c r="E197" i="34"/>
  <c r="D197" i="34"/>
  <c r="C197" i="34"/>
  <c r="H196" i="34"/>
  <c r="G196" i="34"/>
  <c r="F196" i="34"/>
  <c r="E196" i="34"/>
  <c r="D196" i="34"/>
  <c r="C196" i="34"/>
  <c r="H195" i="34"/>
  <c r="G195" i="34"/>
  <c r="F195" i="34"/>
  <c r="E195" i="34"/>
  <c r="D195" i="34"/>
  <c r="C195" i="34"/>
  <c r="H194" i="34"/>
  <c r="G194" i="34"/>
  <c r="F194" i="34"/>
  <c r="E194" i="34"/>
  <c r="D194" i="34"/>
  <c r="C194" i="34"/>
  <c r="H193" i="34"/>
  <c r="G193" i="34"/>
  <c r="F193" i="34"/>
  <c r="E193" i="34"/>
  <c r="D193" i="34"/>
  <c r="C193" i="34"/>
  <c r="H192" i="34"/>
  <c r="G192" i="34"/>
  <c r="F192" i="34"/>
  <c r="E192" i="34"/>
  <c r="D192" i="34"/>
  <c r="C192" i="34"/>
  <c r="H191" i="34"/>
  <c r="G191" i="34"/>
  <c r="F191" i="34"/>
  <c r="E191" i="34"/>
  <c r="D191" i="34"/>
  <c r="C191" i="34"/>
  <c r="H190" i="34"/>
  <c r="G190" i="34"/>
  <c r="F190" i="34"/>
  <c r="E190" i="34"/>
  <c r="D190" i="34"/>
  <c r="C190" i="34"/>
  <c r="H189" i="34"/>
  <c r="G189" i="34"/>
  <c r="F189" i="34"/>
  <c r="E189" i="34"/>
  <c r="D189" i="34"/>
  <c r="C189" i="34"/>
  <c r="H188" i="34"/>
  <c r="G188" i="34"/>
  <c r="F188" i="34"/>
  <c r="E188" i="34"/>
  <c r="D188" i="34"/>
  <c r="C188" i="34"/>
  <c r="H187" i="34"/>
  <c r="G187" i="34"/>
  <c r="F187" i="34"/>
  <c r="E187" i="34"/>
  <c r="D187" i="34"/>
  <c r="C187" i="34"/>
  <c r="H186" i="34"/>
  <c r="G186" i="34"/>
  <c r="F186" i="34"/>
  <c r="E186" i="34"/>
  <c r="D186" i="34"/>
  <c r="C186" i="34"/>
  <c r="H185" i="34"/>
  <c r="G185" i="34"/>
  <c r="F185" i="34"/>
  <c r="E185" i="34"/>
  <c r="D185" i="34"/>
  <c r="C185" i="34"/>
  <c r="H184" i="34"/>
  <c r="G184" i="34"/>
  <c r="F184" i="34"/>
  <c r="E184" i="34"/>
  <c r="D184" i="34"/>
  <c r="C184" i="34"/>
  <c r="H183" i="34"/>
  <c r="G183" i="34"/>
  <c r="F183" i="34"/>
  <c r="E183" i="34"/>
  <c r="D183" i="34"/>
  <c r="C183" i="34"/>
  <c r="H182" i="34"/>
  <c r="G182" i="34"/>
  <c r="F182" i="34"/>
  <c r="E182" i="34"/>
  <c r="D182" i="34"/>
  <c r="C182" i="34"/>
  <c r="H181" i="34"/>
  <c r="G181" i="34"/>
  <c r="F181" i="34"/>
  <c r="E181" i="34"/>
  <c r="D181" i="34"/>
  <c r="C181" i="34"/>
  <c r="H180" i="34"/>
  <c r="G180" i="34"/>
  <c r="F180" i="34"/>
  <c r="E180" i="34"/>
  <c r="D180" i="34"/>
  <c r="C180" i="34"/>
  <c r="H179" i="34"/>
  <c r="G179" i="34"/>
  <c r="F179" i="34"/>
  <c r="E179" i="34"/>
  <c r="D179" i="34"/>
  <c r="C179" i="34"/>
  <c r="H178" i="34"/>
  <c r="G178" i="34"/>
  <c r="F178" i="34"/>
  <c r="E178" i="34"/>
  <c r="D178" i="34"/>
  <c r="C178" i="34"/>
  <c r="H177" i="34"/>
  <c r="G177" i="34"/>
  <c r="F177" i="34"/>
  <c r="E177" i="34"/>
  <c r="D177" i="34"/>
  <c r="C177" i="34"/>
  <c r="H176" i="34"/>
  <c r="G176" i="34"/>
  <c r="F176" i="34"/>
  <c r="E176" i="34"/>
  <c r="D176" i="34"/>
  <c r="C176" i="34"/>
  <c r="H175" i="34"/>
  <c r="G175" i="34"/>
  <c r="F175" i="34"/>
  <c r="E175" i="34"/>
  <c r="D175" i="34"/>
  <c r="C175" i="34"/>
  <c r="H174" i="34"/>
  <c r="G174" i="34"/>
  <c r="F174" i="34"/>
  <c r="E174" i="34"/>
  <c r="D174" i="34"/>
  <c r="C174" i="34"/>
  <c r="H173" i="34"/>
  <c r="G173" i="34"/>
  <c r="F173" i="34"/>
  <c r="E173" i="34"/>
  <c r="D173" i="34"/>
  <c r="C173" i="34"/>
  <c r="H172" i="34"/>
  <c r="G172" i="34"/>
  <c r="F172" i="34"/>
  <c r="E172" i="34"/>
  <c r="D172" i="34"/>
  <c r="C172" i="34"/>
  <c r="H171" i="34"/>
  <c r="G171" i="34"/>
  <c r="F171" i="34"/>
  <c r="E171" i="34"/>
  <c r="D171" i="34"/>
  <c r="C171" i="34"/>
  <c r="H170" i="34"/>
  <c r="G170" i="34"/>
  <c r="F170" i="34"/>
  <c r="E170" i="34"/>
  <c r="D170" i="34"/>
  <c r="C170" i="34"/>
  <c r="H169" i="34"/>
  <c r="G169" i="34"/>
  <c r="F169" i="34"/>
  <c r="E169" i="34"/>
  <c r="D169" i="34"/>
  <c r="C169" i="34"/>
  <c r="H168" i="34"/>
  <c r="G168" i="34"/>
  <c r="F168" i="34"/>
  <c r="E168" i="34"/>
  <c r="D168" i="34"/>
  <c r="C168" i="34"/>
  <c r="H167" i="34"/>
  <c r="G167" i="34"/>
  <c r="F167" i="34"/>
  <c r="E167" i="34"/>
  <c r="D167" i="34"/>
  <c r="C167" i="34"/>
  <c r="H166" i="34"/>
  <c r="G166" i="34"/>
  <c r="F166" i="34"/>
  <c r="E166" i="34"/>
  <c r="D166" i="34"/>
  <c r="C166" i="34"/>
  <c r="H165" i="34"/>
  <c r="G165" i="34"/>
  <c r="F165" i="34"/>
  <c r="E165" i="34"/>
  <c r="D165" i="34"/>
  <c r="C165" i="34"/>
  <c r="H164" i="34"/>
  <c r="G164" i="34"/>
  <c r="F164" i="34"/>
  <c r="E164" i="34"/>
  <c r="D164" i="34"/>
  <c r="C164" i="34"/>
  <c r="H163" i="34"/>
  <c r="G163" i="34"/>
  <c r="F163" i="34"/>
  <c r="E163" i="34"/>
  <c r="D163" i="34"/>
  <c r="C163" i="34"/>
  <c r="H162" i="34"/>
  <c r="G162" i="34"/>
  <c r="F162" i="34"/>
  <c r="E162" i="34"/>
  <c r="D162" i="34"/>
  <c r="C162" i="34"/>
  <c r="H161" i="34"/>
  <c r="G161" i="34"/>
  <c r="F161" i="34"/>
  <c r="E161" i="34"/>
  <c r="D161" i="34"/>
  <c r="C161" i="34"/>
  <c r="H160" i="34"/>
  <c r="G160" i="34"/>
  <c r="F160" i="34"/>
  <c r="E160" i="34"/>
  <c r="D160" i="34"/>
  <c r="C160" i="34"/>
  <c r="H159" i="34"/>
  <c r="G159" i="34"/>
  <c r="F159" i="34"/>
  <c r="E159" i="34"/>
  <c r="D159" i="34"/>
  <c r="C159" i="34"/>
  <c r="H158" i="34"/>
  <c r="G158" i="34"/>
  <c r="F158" i="34"/>
  <c r="E158" i="34"/>
  <c r="D158" i="34"/>
  <c r="C158" i="34"/>
  <c r="H157" i="34"/>
  <c r="G157" i="34"/>
  <c r="F157" i="34"/>
  <c r="E157" i="34"/>
  <c r="D157" i="34"/>
  <c r="C157" i="34"/>
  <c r="H156" i="34"/>
  <c r="G156" i="34"/>
  <c r="F156" i="34"/>
  <c r="E156" i="34"/>
  <c r="D156" i="34"/>
  <c r="C156" i="34"/>
  <c r="H155" i="34"/>
  <c r="G155" i="34"/>
  <c r="F155" i="34"/>
  <c r="E155" i="34"/>
  <c r="D155" i="34"/>
  <c r="C155" i="34"/>
  <c r="H154" i="34"/>
  <c r="G154" i="34"/>
  <c r="F154" i="34"/>
  <c r="E154" i="34"/>
  <c r="D154" i="34"/>
  <c r="C154" i="34"/>
  <c r="H153" i="34"/>
  <c r="G153" i="34"/>
  <c r="F153" i="34"/>
  <c r="E153" i="34"/>
  <c r="D153" i="34"/>
  <c r="C153" i="34"/>
  <c r="H152" i="34"/>
  <c r="G152" i="34"/>
  <c r="F152" i="34"/>
  <c r="E152" i="34"/>
  <c r="D152" i="34"/>
  <c r="C152" i="34"/>
  <c r="H151" i="34"/>
  <c r="G151" i="34"/>
  <c r="F151" i="34"/>
  <c r="E151" i="34"/>
  <c r="D151" i="34"/>
  <c r="C151" i="34"/>
  <c r="H150" i="34"/>
  <c r="G150" i="34"/>
  <c r="F150" i="34"/>
  <c r="E150" i="34"/>
  <c r="D150" i="34"/>
  <c r="C150" i="34"/>
  <c r="H149" i="34"/>
  <c r="G149" i="34"/>
  <c r="F149" i="34"/>
  <c r="E149" i="34"/>
  <c r="D149" i="34"/>
  <c r="C149" i="34"/>
  <c r="H148" i="34"/>
  <c r="G148" i="34"/>
  <c r="F148" i="34"/>
  <c r="E148" i="34"/>
  <c r="D148" i="34"/>
  <c r="C148" i="34"/>
  <c r="H147" i="34"/>
  <c r="G147" i="34"/>
  <c r="F147" i="34"/>
  <c r="E147" i="34"/>
  <c r="D147" i="34"/>
  <c r="C147" i="34"/>
  <c r="H146" i="34"/>
  <c r="G146" i="34"/>
  <c r="F146" i="34"/>
  <c r="E146" i="34"/>
  <c r="D146" i="34"/>
  <c r="C146" i="34"/>
  <c r="H145" i="34"/>
  <c r="G145" i="34"/>
  <c r="F145" i="34"/>
  <c r="E145" i="34"/>
  <c r="D145" i="34"/>
  <c r="C145" i="34"/>
  <c r="H144" i="34"/>
  <c r="G144" i="34"/>
  <c r="F144" i="34"/>
  <c r="E144" i="34"/>
  <c r="D144" i="34"/>
  <c r="C144" i="34"/>
  <c r="H143" i="34"/>
  <c r="G143" i="34"/>
  <c r="F143" i="34"/>
  <c r="E143" i="34"/>
  <c r="D143" i="34"/>
  <c r="C143" i="34"/>
  <c r="H142" i="34"/>
  <c r="G142" i="34"/>
  <c r="F142" i="34"/>
  <c r="E142" i="34"/>
  <c r="D142" i="34"/>
  <c r="C142" i="34"/>
  <c r="H141" i="34"/>
  <c r="G141" i="34"/>
  <c r="F141" i="34"/>
  <c r="E141" i="34"/>
  <c r="D141" i="34"/>
  <c r="C141" i="34"/>
  <c r="H140" i="34"/>
  <c r="G140" i="34"/>
  <c r="F140" i="34"/>
  <c r="E140" i="34"/>
  <c r="D140" i="34"/>
  <c r="C140" i="34"/>
  <c r="H139" i="34"/>
  <c r="G139" i="34"/>
  <c r="F139" i="34"/>
  <c r="E139" i="34"/>
  <c r="D139" i="34"/>
  <c r="C139" i="34"/>
  <c r="H138" i="34"/>
  <c r="G138" i="34"/>
  <c r="F138" i="34"/>
  <c r="E138" i="34"/>
  <c r="D138" i="34"/>
  <c r="C138" i="34"/>
  <c r="H137" i="34"/>
  <c r="G137" i="34"/>
  <c r="F137" i="34"/>
  <c r="E137" i="34"/>
  <c r="D137" i="34"/>
  <c r="C137" i="34"/>
  <c r="H136" i="34"/>
  <c r="G136" i="34"/>
  <c r="F136" i="34"/>
  <c r="E136" i="34"/>
  <c r="D136" i="34"/>
  <c r="C136" i="34"/>
  <c r="H135" i="34"/>
  <c r="G135" i="34"/>
  <c r="F135" i="34"/>
  <c r="E135" i="34"/>
  <c r="D135" i="34"/>
  <c r="C135" i="34"/>
  <c r="H134" i="34"/>
  <c r="G134" i="34"/>
  <c r="F134" i="34"/>
  <c r="E134" i="34"/>
  <c r="D134" i="34"/>
  <c r="C134" i="34"/>
  <c r="H133" i="34"/>
  <c r="G133" i="34"/>
  <c r="F133" i="34"/>
  <c r="E133" i="34"/>
  <c r="D133" i="34"/>
  <c r="C133" i="34"/>
  <c r="H132" i="34"/>
  <c r="G132" i="34"/>
  <c r="F132" i="34"/>
  <c r="E132" i="34"/>
  <c r="D132" i="34"/>
  <c r="C132" i="34"/>
  <c r="H131" i="34"/>
  <c r="G131" i="34"/>
  <c r="F131" i="34"/>
  <c r="E131" i="34"/>
  <c r="D131" i="34"/>
  <c r="C131" i="34"/>
  <c r="H130" i="34"/>
  <c r="G130" i="34"/>
  <c r="F130" i="34"/>
  <c r="E130" i="34"/>
  <c r="D130" i="34"/>
  <c r="C130" i="34"/>
  <c r="H129" i="34"/>
  <c r="G129" i="34"/>
  <c r="F129" i="34"/>
  <c r="E129" i="34"/>
  <c r="D129" i="34"/>
  <c r="C129" i="34"/>
  <c r="H128" i="34"/>
  <c r="G128" i="34"/>
  <c r="F128" i="34"/>
  <c r="E128" i="34"/>
  <c r="D128" i="34"/>
  <c r="C128" i="34"/>
  <c r="H127" i="34"/>
  <c r="G127" i="34"/>
  <c r="F127" i="34"/>
  <c r="E127" i="34"/>
  <c r="D127" i="34"/>
  <c r="C127" i="34"/>
  <c r="H126" i="34"/>
  <c r="G126" i="34"/>
  <c r="F126" i="34"/>
  <c r="E126" i="34"/>
  <c r="D126" i="34"/>
  <c r="C126" i="34"/>
  <c r="H125" i="34"/>
  <c r="G125" i="34"/>
  <c r="F125" i="34"/>
  <c r="E125" i="34"/>
  <c r="D125" i="34"/>
  <c r="C125" i="34"/>
  <c r="H124" i="34"/>
  <c r="G124" i="34"/>
  <c r="F124" i="34"/>
  <c r="E124" i="34"/>
  <c r="D124" i="34"/>
  <c r="C124" i="34"/>
  <c r="H123" i="34"/>
  <c r="G123" i="34"/>
  <c r="F123" i="34"/>
  <c r="E123" i="34"/>
  <c r="D123" i="34"/>
  <c r="C123" i="34"/>
  <c r="H122" i="34"/>
  <c r="G122" i="34"/>
  <c r="F122" i="34"/>
  <c r="E122" i="34"/>
  <c r="D122" i="34"/>
  <c r="C122" i="34"/>
  <c r="H121" i="34"/>
  <c r="G121" i="34"/>
  <c r="F121" i="34"/>
  <c r="E121" i="34"/>
  <c r="D121" i="34"/>
  <c r="C121" i="34"/>
  <c r="H120" i="34"/>
  <c r="G120" i="34"/>
  <c r="F120" i="34"/>
  <c r="E120" i="34"/>
  <c r="D120" i="34"/>
  <c r="C120" i="34"/>
  <c r="H119" i="34"/>
  <c r="G119" i="34"/>
  <c r="F119" i="34"/>
  <c r="E119" i="34"/>
  <c r="D119" i="34"/>
  <c r="C119" i="34"/>
  <c r="H118" i="34"/>
  <c r="G118" i="34"/>
  <c r="F118" i="34"/>
  <c r="E118" i="34"/>
  <c r="D118" i="34"/>
  <c r="C118" i="34"/>
  <c r="H117" i="34"/>
  <c r="G117" i="34"/>
  <c r="F117" i="34"/>
  <c r="E117" i="34"/>
  <c r="D117" i="34"/>
  <c r="C117" i="34"/>
  <c r="H116" i="34"/>
  <c r="G116" i="34"/>
  <c r="F116" i="34"/>
  <c r="E116" i="34"/>
  <c r="D116" i="34"/>
  <c r="C116" i="34"/>
  <c r="H115" i="34"/>
  <c r="G115" i="34"/>
  <c r="F115" i="34"/>
  <c r="E115" i="34"/>
  <c r="D115" i="34"/>
  <c r="C115" i="34"/>
  <c r="H114" i="34"/>
  <c r="G114" i="34"/>
  <c r="F114" i="34"/>
  <c r="E114" i="34"/>
  <c r="D114" i="34"/>
  <c r="C114" i="34"/>
  <c r="H113" i="34"/>
  <c r="G113" i="34"/>
  <c r="F113" i="34"/>
  <c r="E113" i="34"/>
  <c r="D113" i="34"/>
  <c r="C113" i="34"/>
  <c r="H112" i="34"/>
  <c r="G112" i="34"/>
  <c r="F112" i="34"/>
  <c r="E112" i="34"/>
  <c r="D112" i="34"/>
  <c r="C112" i="34"/>
  <c r="H111" i="34"/>
  <c r="G111" i="34"/>
  <c r="F111" i="34"/>
  <c r="E111" i="34"/>
  <c r="D111" i="34"/>
  <c r="C111" i="34"/>
  <c r="H110" i="34"/>
  <c r="G110" i="34"/>
  <c r="F110" i="34"/>
  <c r="E110" i="34"/>
  <c r="D110" i="34"/>
  <c r="C110" i="34"/>
  <c r="H109" i="34"/>
  <c r="G109" i="34"/>
  <c r="F109" i="34"/>
  <c r="E109" i="34"/>
  <c r="D109" i="34"/>
  <c r="C109" i="34"/>
  <c r="H108" i="34"/>
  <c r="G108" i="34"/>
  <c r="F108" i="34"/>
  <c r="E108" i="34"/>
  <c r="D108" i="34"/>
  <c r="C108" i="34"/>
  <c r="H107" i="34"/>
  <c r="G107" i="34"/>
  <c r="F107" i="34"/>
  <c r="E107" i="34"/>
  <c r="D107" i="34"/>
  <c r="C107" i="34"/>
  <c r="H106" i="34"/>
  <c r="G106" i="34"/>
  <c r="F106" i="34"/>
  <c r="E106" i="34"/>
  <c r="D106" i="34"/>
  <c r="C106" i="34"/>
  <c r="H105" i="34"/>
  <c r="G105" i="34"/>
  <c r="F105" i="34"/>
  <c r="E105" i="34"/>
  <c r="D105" i="34"/>
  <c r="C105" i="34"/>
  <c r="H104" i="34"/>
  <c r="G104" i="34"/>
  <c r="F104" i="34"/>
  <c r="E104" i="34"/>
  <c r="D104" i="34"/>
  <c r="C104" i="34"/>
  <c r="H103" i="34"/>
  <c r="G103" i="34"/>
  <c r="F103" i="34"/>
  <c r="E103" i="34"/>
  <c r="D103" i="34"/>
  <c r="C103" i="34"/>
  <c r="H102" i="34"/>
  <c r="G102" i="34"/>
  <c r="F102" i="34"/>
  <c r="E102" i="34"/>
  <c r="D102" i="34"/>
  <c r="C102" i="34"/>
  <c r="H101" i="34"/>
  <c r="G101" i="34"/>
  <c r="F101" i="34"/>
  <c r="E101" i="34"/>
  <c r="D101" i="34"/>
  <c r="C101" i="34"/>
  <c r="H100" i="34"/>
  <c r="G100" i="34"/>
  <c r="F100" i="34"/>
  <c r="E100" i="34"/>
  <c r="D100" i="34"/>
  <c r="C100" i="34"/>
  <c r="H99" i="34"/>
  <c r="G99" i="34"/>
  <c r="F99" i="34"/>
  <c r="E99" i="34"/>
  <c r="D99" i="34"/>
  <c r="C99" i="34"/>
  <c r="H98" i="34"/>
  <c r="G98" i="34"/>
  <c r="F98" i="34"/>
  <c r="E98" i="34"/>
  <c r="D98" i="34"/>
  <c r="C98" i="34"/>
  <c r="H97" i="34"/>
  <c r="G97" i="34"/>
  <c r="F97" i="34"/>
  <c r="E97" i="34"/>
  <c r="D97" i="34"/>
  <c r="C97" i="34"/>
  <c r="H96" i="34"/>
  <c r="G96" i="34"/>
  <c r="F96" i="34"/>
  <c r="E96" i="34"/>
  <c r="D96" i="34"/>
  <c r="C96" i="34"/>
  <c r="H95" i="34"/>
  <c r="G95" i="34"/>
  <c r="F95" i="34"/>
  <c r="E95" i="34"/>
  <c r="D95" i="34"/>
  <c r="C95" i="34"/>
  <c r="H94" i="34"/>
  <c r="G94" i="34"/>
  <c r="F94" i="34"/>
  <c r="E94" i="34"/>
  <c r="D94" i="34"/>
  <c r="C94" i="34"/>
  <c r="H93" i="34"/>
  <c r="G93" i="34"/>
  <c r="F93" i="34"/>
  <c r="E93" i="34"/>
  <c r="D93" i="34"/>
  <c r="C93" i="34"/>
  <c r="H92" i="34"/>
  <c r="G92" i="34"/>
  <c r="F92" i="34"/>
  <c r="E92" i="34"/>
  <c r="D92" i="34"/>
  <c r="C92" i="34"/>
  <c r="H91" i="34"/>
  <c r="G91" i="34"/>
  <c r="F91" i="34"/>
  <c r="E91" i="34"/>
  <c r="D91" i="34"/>
  <c r="C91" i="34"/>
  <c r="H90" i="34"/>
  <c r="G90" i="34"/>
  <c r="F90" i="34"/>
  <c r="E90" i="34"/>
  <c r="D90" i="34"/>
  <c r="C90" i="34"/>
  <c r="H89" i="34"/>
  <c r="G89" i="34"/>
  <c r="F89" i="34"/>
  <c r="E89" i="34"/>
  <c r="D89" i="34"/>
  <c r="C89" i="34"/>
  <c r="H88" i="34"/>
  <c r="G88" i="34"/>
  <c r="F88" i="34"/>
  <c r="E88" i="34"/>
  <c r="D88" i="34"/>
  <c r="C88" i="34"/>
  <c r="H87" i="34"/>
  <c r="G87" i="34"/>
  <c r="F87" i="34"/>
  <c r="E87" i="34"/>
  <c r="D87" i="34"/>
  <c r="C87" i="34"/>
  <c r="H86" i="34"/>
  <c r="G86" i="34"/>
  <c r="F86" i="34"/>
  <c r="E86" i="34"/>
  <c r="D86" i="34"/>
  <c r="C86" i="34"/>
  <c r="H85" i="34"/>
  <c r="G85" i="34"/>
  <c r="F85" i="34"/>
  <c r="E85" i="34"/>
  <c r="D85" i="34"/>
  <c r="C85" i="34"/>
  <c r="H84" i="34"/>
  <c r="G84" i="34"/>
  <c r="F84" i="34"/>
  <c r="E84" i="34"/>
  <c r="D84" i="34"/>
  <c r="C84" i="34"/>
  <c r="H83" i="34"/>
  <c r="G83" i="34"/>
  <c r="F83" i="34"/>
  <c r="E83" i="34"/>
  <c r="D83" i="34"/>
  <c r="C83" i="34"/>
  <c r="H82" i="34"/>
  <c r="G82" i="34"/>
  <c r="F82" i="34"/>
  <c r="E82" i="34"/>
  <c r="D82" i="34"/>
  <c r="C82" i="34"/>
  <c r="H81" i="34"/>
  <c r="G81" i="34"/>
  <c r="F81" i="34"/>
  <c r="E81" i="34"/>
  <c r="D81" i="34"/>
  <c r="C81" i="34"/>
  <c r="H80" i="34"/>
  <c r="G80" i="34"/>
  <c r="F80" i="34"/>
  <c r="E80" i="34"/>
  <c r="D80" i="34"/>
  <c r="C80" i="34"/>
  <c r="H79" i="34"/>
  <c r="G79" i="34"/>
  <c r="F79" i="34"/>
  <c r="E79" i="34"/>
  <c r="D79" i="34"/>
  <c r="C79" i="34"/>
  <c r="H78" i="34"/>
  <c r="G78" i="34"/>
  <c r="F78" i="34"/>
  <c r="E78" i="34"/>
  <c r="D78" i="34"/>
  <c r="C78" i="34"/>
  <c r="H77" i="34"/>
  <c r="G77" i="34"/>
  <c r="F77" i="34"/>
  <c r="E77" i="34"/>
  <c r="D77" i="34"/>
  <c r="C77" i="34"/>
  <c r="H76" i="34"/>
  <c r="G76" i="34"/>
  <c r="F76" i="34"/>
  <c r="E76" i="34"/>
  <c r="D76" i="34"/>
  <c r="C76" i="34"/>
  <c r="H75" i="34"/>
  <c r="G75" i="34"/>
  <c r="F75" i="34"/>
  <c r="E75" i="34"/>
  <c r="D75" i="34"/>
  <c r="C75" i="34"/>
  <c r="H74" i="34"/>
  <c r="G74" i="34"/>
  <c r="F74" i="34"/>
  <c r="E74" i="34"/>
  <c r="D74" i="34"/>
  <c r="C74" i="34"/>
  <c r="H73" i="34"/>
  <c r="G73" i="34"/>
  <c r="F73" i="34"/>
  <c r="E73" i="34"/>
  <c r="D73" i="34"/>
  <c r="C73" i="34"/>
  <c r="H72" i="34"/>
  <c r="G72" i="34"/>
  <c r="F72" i="34"/>
  <c r="E72" i="34"/>
  <c r="D72" i="34"/>
  <c r="C72" i="34"/>
  <c r="H71" i="34"/>
  <c r="G71" i="34"/>
  <c r="F71" i="34"/>
  <c r="E71" i="34"/>
  <c r="D71" i="34"/>
  <c r="C71" i="34"/>
  <c r="H70" i="34"/>
  <c r="G70" i="34"/>
  <c r="F70" i="34"/>
  <c r="E70" i="34"/>
  <c r="D70" i="34"/>
  <c r="C70" i="34"/>
  <c r="H69" i="34"/>
  <c r="G69" i="34"/>
  <c r="F69" i="34"/>
  <c r="E69" i="34"/>
  <c r="D69" i="34"/>
  <c r="C69" i="34"/>
  <c r="H68" i="34"/>
  <c r="G68" i="34"/>
  <c r="F68" i="34"/>
  <c r="E68" i="34"/>
  <c r="D68" i="34"/>
  <c r="C68" i="34"/>
  <c r="H67" i="34"/>
  <c r="G67" i="34"/>
  <c r="F67" i="34"/>
  <c r="E67" i="34"/>
  <c r="D67" i="34"/>
  <c r="C67" i="34"/>
  <c r="H66" i="34"/>
  <c r="G66" i="34"/>
  <c r="F66" i="34"/>
  <c r="E66" i="34"/>
  <c r="D66" i="34"/>
  <c r="C66" i="34"/>
  <c r="H65" i="34"/>
  <c r="G65" i="34"/>
  <c r="F65" i="34"/>
  <c r="E65" i="34"/>
  <c r="D65" i="34"/>
  <c r="C65" i="34"/>
  <c r="H64" i="34"/>
  <c r="G64" i="34"/>
  <c r="F64" i="34"/>
  <c r="E64" i="34"/>
  <c r="D64" i="34"/>
  <c r="C64" i="34"/>
  <c r="H63" i="34"/>
  <c r="G63" i="34"/>
  <c r="F63" i="34"/>
  <c r="E63" i="34"/>
  <c r="D63" i="34"/>
  <c r="C63" i="34"/>
  <c r="H62" i="34"/>
  <c r="G62" i="34"/>
  <c r="F62" i="34"/>
  <c r="E62" i="34"/>
  <c r="D62" i="34"/>
  <c r="C62" i="34"/>
  <c r="H61" i="34"/>
  <c r="G61" i="34"/>
  <c r="F61" i="34"/>
  <c r="E61" i="34"/>
  <c r="D61" i="34"/>
  <c r="C61" i="34"/>
  <c r="H60" i="34"/>
  <c r="G60" i="34"/>
  <c r="F60" i="34"/>
  <c r="E60" i="34"/>
  <c r="D60" i="34"/>
  <c r="C60" i="34"/>
  <c r="H59" i="34"/>
  <c r="G59" i="34"/>
  <c r="F59" i="34"/>
  <c r="E59" i="34"/>
  <c r="D59" i="34"/>
  <c r="C59" i="34"/>
  <c r="H58" i="34"/>
  <c r="G58" i="34"/>
  <c r="F58" i="34"/>
  <c r="E58" i="34"/>
  <c r="D58" i="34"/>
  <c r="C58" i="34"/>
  <c r="H57" i="34"/>
  <c r="G57" i="34"/>
  <c r="F57" i="34"/>
  <c r="E57" i="34"/>
  <c r="D57" i="34"/>
  <c r="C57" i="34"/>
  <c r="H56" i="34"/>
  <c r="G56" i="34"/>
  <c r="F56" i="34"/>
  <c r="E56" i="34"/>
  <c r="D56" i="34"/>
  <c r="C56" i="34"/>
  <c r="H55" i="34"/>
  <c r="G55" i="34"/>
  <c r="F55" i="34"/>
  <c r="E55" i="34"/>
  <c r="D55" i="34"/>
  <c r="C55" i="34"/>
  <c r="H54" i="34"/>
  <c r="G54" i="34"/>
  <c r="F54" i="34"/>
  <c r="E54" i="34"/>
  <c r="D54" i="34"/>
  <c r="C54" i="34"/>
  <c r="H53" i="34"/>
  <c r="G53" i="34"/>
  <c r="F53" i="34"/>
  <c r="E53" i="34"/>
  <c r="D53" i="34"/>
  <c r="C53" i="34"/>
  <c r="H52" i="34"/>
  <c r="G52" i="34"/>
  <c r="F52" i="34"/>
  <c r="E52" i="34"/>
  <c r="D52" i="34"/>
  <c r="C52" i="34"/>
  <c r="H51" i="34"/>
  <c r="G51" i="34"/>
  <c r="F51" i="34"/>
  <c r="E51" i="34"/>
  <c r="D51" i="34"/>
  <c r="C51" i="34"/>
  <c r="H50" i="34"/>
  <c r="G50" i="34"/>
  <c r="F50" i="34"/>
  <c r="E50" i="34"/>
  <c r="D50" i="34"/>
  <c r="C50" i="34"/>
  <c r="H49" i="34"/>
  <c r="G49" i="34"/>
  <c r="F49" i="34"/>
  <c r="E49" i="34"/>
  <c r="D49" i="34"/>
  <c r="C49" i="34"/>
  <c r="H48" i="34"/>
  <c r="G48" i="34"/>
  <c r="F48" i="34"/>
  <c r="E48" i="34"/>
  <c r="D48" i="34"/>
  <c r="C48" i="34"/>
  <c r="H47" i="34"/>
  <c r="G47" i="34"/>
  <c r="F47" i="34"/>
  <c r="E47" i="34"/>
  <c r="D47" i="34"/>
  <c r="C47" i="34"/>
  <c r="H46" i="34"/>
  <c r="G46" i="34"/>
  <c r="F46" i="34"/>
  <c r="E46" i="34"/>
  <c r="D46" i="34"/>
  <c r="C46" i="34"/>
  <c r="H45" i="34"/>
  <c r="G45" i="34"/>
  <c r="F45" i="34"/>
  <c r="E45" i="34"/>
  <c r="D45" i="34"/>
  <c r="C45" i="34"/>
  <c r="H44" i="34"/>
  <c r="G44" i="34"/>
  <c r="F44" i="34"/>
  <c r="E44" i="34"/>
  <c r="D44" i="34"/>
  <c r="C44" i="34"/>
  <c r="H43" i="34"/>
  <c r="G43" i="34"/>
  <c r="F43" i="34"/>
  <c r="E43" i="34"/>
  <c r="D43" i="34"/>
  <c r="C43" i="34"/>
  <c r="H42" i="34"/>
  <c r="G42" i="34"/>
  <c r="F42" i="34"/>
  <c r="E42" i="34"/>
  <c r="D42" i="34"/>
  <c r="C42" i="34"/>
  <c r="H41" i="34"/>
  <c r="G41" i="34"/>
  <c r="F41" i="34"/>
  <c r="E41" i="34"/>
  <c r="D41" i="34"/>
  <c r="C41" i="34"/>
  <c r="H40" i="34"/>
  <c r="G40" i="34"/>
  <c r="F40" i="34"/>
  <c r="E40" i="34"/>
  <c r="D40" i="34"/>
  <c r="C40" i="34"/>
  <c r="H39" i="34"/>
  <c r="G39" i="34"/>
  <c r="F39" i="34"/>
  <c r="E39" i="34"/>
  <c r="D39" i="34"/>
  <c r="C39" i="34"/>
  <c r="H38" i="34"/>
  <c r="G38" i="34"/>
  <c r="F38" i="34"/>
  <c r="E38" i="34"/>
  <c r="D38" i="34"/>
  <c r="C38" i="34"/>
  <c r="H37" i="34"/>
  <c r="G37" i="34"/>
  <c r="F37" i="34"/>
  <c r="E37" i="34"/>
  <c r="D37" i="34"/>
  <c r="C37" i="34"/>
  <c r="H36" i="34"/>
  <c r="G36" i="34"/>
  <c r="F36" i="34"/>
  <c r="E36" i="34"/>
  <c r="D36" i="34"/>
  <c r="C36" i="34"/>
  <c r="H35" i="34"/>
  <c r="G35" i="34"/>
  <c r="F35" i="34"/>
  <c r="E35" i="34"/>
  <c r="D35" i="34"/>
  <c r="C35" i="34"/>
  <c r="H34" i="34"/>
  <c r="G34" i="34"/>
  <c r="F34" i="34"/>
  <c r="E34" i="34"/>
  <c r="D34" i="34"/>
  <c r="C34" i="34"/>
  <c r="H33" i="34"/>
  <c r="G33" i="34"/>
  <c r="F33" i="34"/>
  <c r="E33" i="34"/>
  <c r="D33" i="34"/>
  <c r="C33" i="34"/>
  <c r="H32" i="34"/>
  <c r="G32" i="34"/>
  <c r="F32" i="34"/>
  <c r="E32" i="34"/>
  <c r="D32" i="34"/>
  <c r="C32" i="34"/>
  <c r="H31" i="34"/>
  <c r="G31" i="34"/>
  <c r="F31" i="34"/>
  <c r="E31" i="34"/>
  <c r="D31" i="34"/>
  <c r="C31" i="34"/>
  <c r="H30" i="34"/>
  <c r="G30" i="34"/>
  <c r="F30" i="34"/>
  <c r="E30" i="34"/>
  <c r="D30" i="34"/>
  <c r="C30" i="34"/>
  <c r="H29" i="34"/>
  <c r="G29" i="34"/>
  <c r="F29" i="34"/>
  <c r="E29" i="34"/>
  <c r="D29" i="34"/>
  <c r="C29" i="34"/>
  <c r="H28" i="34"/>
  <c r="G28" i="34"/>
  <c r="F28" i="34"/>
  <c r="E28" i="34"/>
  <c r="D28" i="34"/>
  <c r="C28" i="34"/>
  <c r="H27" i="34"/>
  <c r="G27" i="34"/>
  <c r="F27" i="34"/>
  <c r="E27" i="34"/>
  <c r="D27" i="34"/>
  <c r="C27" i="34"/>
  <c r="H26" i="34"/>
  <c r="G26" i="34"/>
  <c r="F26" i="34"/>
  <c r="E26" i="34"/>
  <c r="D26" i="34"/>
  <c r="C26" i="34"/>
  <c r="H25" i="34"/>
  <c r="G25" i="34"/>
  <c r="F25" i="34"/>
  <c r="E25" i="34"/>
  <c r="D25" i="34"/>
  <c r="C25" i="34"/>
  <c r="H24" i="34"/>
  <c r="G24" i="34"/>
  <c r="F24" i="34"/>
  <c r="E24" i="34"/>
  <c r="D24" i="34"/>
  <c r="C24" i="34"/>
  <c r="H23" i="34"/>
  <c r="G23" i="34"/>
  <c r="F23" i="34"/>
  <c r="E23" i="34"/>
  <c r="D23" i="34"/>
  <c r="C23" i="34"/>
  <c r="H22" i="34"/>
  <c r="G22" i="34"/>
  <c r="F22" i="34"/>
  <c r="E22" i="34"/>
  <c r="D22" i="34"/>
  <c r="C22" i="34"/>
  <c r="H21" i="34"/>
  <c r="G21" i="34"/>
  <c r="F21" i="34"/>
  <c r="E21" i="34"/>
  <c r="D21" i="34"/>
  <c r="C21" i="34"/>
  <c r="H20" i="34"/>
  <c r="G20" i="34"/>
  <c r="F20" i="34"/>
  <c r="E20" i="34"/>
  <c r="D20" i="34"/>
  <c r="C20" i="34"/>
  <c r="H19" i="34"/>
  <c r="G19" i="34"/>
  <c r="F19" i="34"/>
  <c r="E19" i="34"/>
  <c r="D19" i="34"/>
  <c r="C19" i="34"/>
  <c r="H18" i="34"/>
  <c r="G18" i="34"/>
  <c r="F18" i="34"/>
  <c r="E18" i="34"/>
  <c r="D18" i="34"/>
  <c r="C18" i="34"/>
  <c r="H17" i="34"/>
  <c r="G17" i="34"/>
  <c r="F17" i="34"/>
  <c r="E17" i="34"/>
  <c r="D17" i="34"/>
  <c r="C17" i="34"/>
  <c r="H16" i="34"/>
  <c r="G16" i="34"/>
  <c r="F16" i="34"/>
  <c r="E16" i="34"/>
  <c r="D16" i="34"/>
  <c r="C16" i="34"/>
  <c r="H15" i="34"/>
  <c r="G15" i="34"/>
  <c r="F15" i="34"/>
  <c r="E15" i="34"/>
  <c r="D15" i="34"/>
  <c r="C15" i="34"/>
  <c r="H14" i="34"/>
  <c r="G14" i="34"/>
  <c r="F14" i="34"/>
  <c r="E14" i="34"/>
  <c r="D14" i="34"/>
  <c r="C14" i="34"/>
  <c r="H13" i="34"/>
  <c r="G13" i="34"/>
  <c r="F13" i="34"/>
  <c r="E13" i="34"/>
  <c r="D13" i="34"/>
  <c r="C13" i="34"/>
  <c r="H12" i="34"/>
  <c r="G12" i="34"/>
  <c r="F12" i="34"/>
  <c r="E12" i="34"/>
  <c r="D12" i="34"/>
  <c r="C12" i="34"/>
  <c r="H11" i="34"/>
  <c r="G11" i="34"/>
  <c r="F11" i="34"/>
  <c r="E11" i="34"/>
  <c r="D11" i="34"/>
  <c r="C11" i="34"/>
  <c r="H10" i="34"/>
  <c r="G10" i="34"/>
  <c r="F10" i="34"/>
  <c r="E10" i="34"/>
  <c r="D10" i="34"/>
  <c r="C10" i="34"/>
  <c r="H9" i="34"/>
  <c r="G9" i="34"/>
  <c r="F9" i="34"/>
  <c r="E9" i="34"/>
  <c r="D9" i="34"/>
  <c r="C9" i="34"/>
  <c r="A345" i="36"/>
  <c r="A357" i="36" s="1"/>
  <c r="A369" i="36" s="1"/>
  <c r="A381" i="36" s="1"/>
  <c r="A393" i="36" s="1"/>
  <c r="A33" i="36"/>
  <c r="A45" i="36" s="1"/>
  <c r="A57" i="36" s="1"/>
  <c r="A69" i="36" s="1"/>
  <c r="A81" i="36" s="1"/>
  <c r="A93" i="36" s="1"/>
  <c r="A105" i="36" s="1"/>
  <c r="A117" i="36" s="1"/>
  <c r="A129" i="36" s="1"/>
  <c r="A141" i="36" s="1"/>
  <c r="A153" i="36" s="1"/>
  <c r="A165" i="36" s="1"/>
  <c r="A177" i="36" s="1"/>
  <c r="A189" i="36" s="1"/>
  <c r="A201" i="36" s="1"/>
  <c r="A213" i="36" s="1"/>
  <c r="A225" i="36" s="1"/>
  <c r="A237" i="36" s="1"/>
  <c r="A249" i="36" s="1"/>
  <c r="A261" i="36" s="1"/>
  <c r="A273" i="36" s="1"/>
  <c r="A285" i="36" s="1"/>
  <c r="A297" i="36" s="1"/>
  <c r="A309" i="36" s="1"/>
  <c r="A321" i="36" s="1"/>
  <c r="A21" i="36"/>
  <c r="A21" i="34"/>
  <c r="A33" i="34" s="1"/>
  <c r="A45" i="34" s="1"/>
  <c r="A57" i="34" s="1"/>
  <c r="A69" i="34" s="1"/>
  <c r="A81" i="34" s="1"/>
  <c r="A93" i="34" s="1"/>
  <c r="A105" i="34" s="1"/>
  <c r="A117" i="34" s="1"/>
  <c r="A129" i="34" s="1"/>
  <c r="A141" i="34" s="1"/>
  <c r="A153" i="34" s="1"/>
  <c r="A165" i="34" s="1"/>
  <c r="A177" i="34" s="1"/>
  <c r="A189" i="34" s="1"/>
  <c r="A201" i="34" s="1"/>
  <c r="A213" i="34" s="1"/>
  <c r="A225" i="34" s="1"/>
  <c r="A237" i="34" s="1"/>
  <c r="A249" i="34" s="1"/>
  <c r="A261" i="34" s="1"/>
  <c r="A273" i="34" s="1"/>
  <c r="A285" i="34" s="1"/>
  <c r="A297" i="34" s="1"/>
  <c r="A309" i="34" s="1"/>
  <c r="A321" i="34" s="1"/>
  <c r="A345" i="34" s="1"/>
  <c r="A357" i="34" s="1"/>
  <c r="A369" i="34" s="1"/>
  <c r="A381" i="34" s="1"/>
  <c r="A393" i="34" s="1"/>
  <c r="CW15" i="32" l="1"/>
  <c r="CW16" i="32"/>
  <c r="CW17" i="32"/>
  <c r="CW18" i="32"/>
  <c r="CW19" i="32"/>
  <c r="CW20" i="32"/>
  <c r="CW21" i="32"/>
  <c r="CW22" i="32"/>
  <c r="CW23" i="32"/>
  <c r="CW24" i="32"/>
  <c r="CW25" i="32"/>
  <c r="CW26" i="32"/>
  <c r="CW27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AT33" i="32"/>
  <c r="AU33" i="32"/>
  <c r="AV33" i="32"/>
  <c r="AW33" i="32"/>
  <c r="AX33" i="32"/>
  <c r="AY33" i="32"/>
  <c r="AZ33" i="32"/>
  <c r="BA33" i="32"/>
  <c r="BB33" i="32"/>
  <c r="BC33" i="32"/>
  <c r="BD33" i="32"/>
  <c r="BE33" i="32"/>
  <c r="BF33" i="32"/>
  <c r="BG33" i="32"/>
  <c r="BH33" i="32"/>
  <c r="BI33" i="32"/>
  <c r="BJ33" i="32"/>
  <c r="BK33" i="32"/>
  <c r="BL33" i="32"/>
  <c r="BM33" i="32"/>
  <c r="BN33" i="32"/>
  <c r="BO33" i="32"/>
  <c r="BP33" i="32"/>
  <c r="BQ33" i="32"/>
  <c r="BR33" i="32"/>
  <c r="BS33" i="32"/>
  <c r="BT33" i="32"/>
  <c r="BU33" i="32"/>
  <c r="BV33" i="32"/>
  <c r="BW33" i="32"/>
  <c r="BX33" i="32"/>
  <c r="BY33" i="32"/>
  <c r="BZ33" i="32"/>
  <c r="CA33" i="32"/>
  <c r="CB33" i="32"/>
  <c r="CC33" i="32"/>
  <c r="CD33" i="32"/>
  <c r="CE33" i="32"/>
  <c r="CF33" i="32"/>
  <c r="CG33" i="32"/>
  <c r="CH33" i="32"/>
  <c r="CI33" i="32"/>
  <c r="CJ33" i="32"/>
  <c r="CK33" i="32"/>
  <c r="CL33" i="32"/>
  <c r="CM33" i="32"/>
  <c r="CN33" i="32"/>
  <c r="CO33" i="32"/>
  <c r="CP33" i="32"/>
  <c r="CQ33" i="32"/>
  <c r="CR33" i="32"/>
  <c r="CS33" i="32"/>
  <c r="CT33" i="32"/>
  <c r="CU33" i="32"/>
  <c r="CV33" i="32"/>
  <c r="CW33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AT34" i="32"/>
  <c r="AU34" i="32"/>
  <c r="AV34" i="32"/>
  <c r="AW34" i="32"/>
  <c r="AX34" i="32"/>
  <c r="AY34" i="32"/>
  <c r="AZ34" i="32"/>
  <c r="BA34" i="32"/>
  <c r="BB34" i="32"/>
  <c r="BC34" i="32"/>
  <c r="BD34" i="32"/>
  <c r="BE34" i="32"/>
  <c r="BF34" i="32"/>
  <c r="BG34" i="32"/>
  <c r="BH34" i="32"/>
  <c r="BI34" i="32"/>
  <c r="BJ34" i="32"/>
  <c r="BK34" i="32"/>
  <c r="BL34" i="32"/>
  <c r="BM34" i="32"/>
  <c r="BN34" i="32"/>
  <c r="BO34" i="32"/>
  <c r="BP34" i="32"/>
  <c r="BQ34" i="32"/>
  <c r="BR34" i="32"/>
  <c r="BS34" i="32"/>
  <c r="BT34" i="32"/>
  <c r="BU34" i="32"/>
  <c r="BV34" i="32"/>
  <c r="BW34" i="32"/>
  <c r="BX34" i="32"/>
  <c r="BY34" i="32"/>
  <c r="BZ34" i="32"/>
  <c r="CA34" i="32"/>
  <c r="CB34" i="32"/>
  <c r="CC34" i="32"/>
  <c r="CD34" i="32"/>
  <c r="CE34" i="32"/>
  <c r="CF34" i="32"/>
  <c r="CG34" i="32"/>
  <c r="CH34" i="32"/>
  <c r="CI34" i="32"/>
  <c r="CJ34" i="32"/>
  <c r="CK34" i="32"/>
  <c r="CL34" i="32"/>
  <c r="CM34" i="32"/>
  <c r="CN34" i="32"/>
  <c r="CO34" i="32"/>
  <c r="CP34" i="32"/>
  <c r="CQ34" i="32"/>
  <c r="CR34" i="32"/>
  <c r="CS34" i="32"/>
  <c r="CT34" i="32"/>
  <c r="CU34" i="32"/>
  <c r="CV34" i="32"/>
  <c r="CW34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AS35" i="32"/>
  <c r="AT35" i="32"/>
  <c r="AU35" i="32"/>
  <c r="AV35" i="32"/>
  <c r="AW35" i="32"/>
  <c r="AX35" i="32"/>
  <c r="AY35" i="32"/>
  <c r="AZ35" i="32"/>
  <c r="BA35" i="32"/>
  <c r="BB35" i="32"/>
  <c r="BC35" i="32"/>
  <c r="BD35" i="32"/>
  <c r="BE35" i="32"/>
  <c r="BF35" i="32"/>
  <c r="BG35" i="32"/>
  <c r="BH35" i="32"/>
  <c r="BI35" i="32"/>
  <c r="BJ35" i="32"/>
  <c r="BK35" i="32"/>
  <c r="BL35" i="32"/>
  <c r="BM35" i="32"/>
  <c r="BN35" i="32"/>
  <c r="BO35" i="32"/>
  <c r="BP35" i="32"/>
  <c r="BQ35" i="32"/>
  <c r="BR35" i="32"/>
  <c r="BS35" i="32"/>
  <c r="BT35" i="32"/>
  <c r="BU35" i="32"/>
  <c r="BV35" i="32"/>
  <c r="BW35" i="32"/>
  <c r="BX35" i="32"/>
  <c r="BY35" i="32"/>
  <c r="BZ35" i="32"/>
  <c r="CA35" i="32"/>
  <c r="CB35" i="32"/>
  <c r="CC35" i="32"/>
  <c r="CD35" i="32"/>
  <c r="CE35" i="32"/>
  <c r="CF35" i="32"/>
  <c r="CG35" i="32"/>
  <c r="CH35" i="32"/>
  <c r="CI35" i="32"/>
  <c r="CJ35" i="32"/>
  <c r="CK35" i="32"/>
  <c r="CL35" i="32"/>
  <c r="CM35" i="32"/>
  <c r="CN35" i="32"/>
  <c r="CO35" i="32"/>
  <c r="CP35" i="32"/>
  <c r="CQ35" i="32"/>
  <c r="CR35" i="32"/>
  <c r="CS35" i="32"/>
  <c r="CT35" i="32"/>
  <c r="CU35" i="32"/>
  <c r="CV35" i="32"/>
  <c r="CW35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AS36" i="32"/>
  <c r="AT36" i="32"/>
  <c r="AU36" i="32"/>
  <c r="AV36" i="32"/>
  <c r="AW36" i="32"/>
  <c r="AX36" i="32"/>
  <c r="AY36" i="32"/>
  <c r="AZ36" i="32"/>
  <c r="BA36" i="32"/>
  <c r="BB36" i="32"/>
  <c r="BC36" i="32"/>
  <c r="BD36" i="32"/>
  <c r="BE36" i="32"/>
  <c r="BF36" i="32"/>
  <c r="BG36" i="32"/>
  <c r="BH36" i="32"/>
  <c r="BI36" i="32"/>
  <c r="BJ36" i="32"/>
  <c r="BK36" i="32"/>
  <c r="BL36" i="32"/>
  <c r="BM36" i="32"/>
  <c r="BN36" i="32"/>
  <c r="BO36" i="32"/>
  <c r="BP36" i="32"/>
  <c r="BQ36" i="32"/>
  <c r="BR36" i="32"/>
  <c r="BS36" i="32"/>
  <c r="BT36" i="32"/>
  <c r="BU36" i="32"/>
  <c r="BV36" i="32"/>
  <c r="BW36" i="32"/>
  <c r="BX36" i="32"/>
  <c r="BY36" i="32"/>
  <c r="BZ36" i="32"/>
  <c r="CA36" i="32"/>
  <c r="CB36" i="32"/>
  <c r="CC36" i="32"/>
  <c r="CD36" i="32"/>
  <c r="CE36" i="32"/>
  <c r="CF36" i="32"/>
  <c r="CG36" i="32"/>
  <c r="CH36" i="32"/>
  <c r="CI36" i="32"/>
  <c r="CJ36" i="32"/>
  <c r="CK36" i="32"/>
  <c r="CL36" i="32"/>
  <c r="CM36" i="32"/>
  <c r="CN36" i="32"/>
  <c r="CO36" i="32"/>
  <c r="CP36" i="32"/>
  <c r="CQ36" i="32"/>
  <c r="CR36" i="32"/>
  <c r="CS36" i="32"/>
  <c r="CT36" i="32"/>
  <c r="CU36" i="32"/>
  <c r="CV36" i="32"/>
  <c r="CW36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AI37" i="32"/>
  <c r="AJ37" i="32"/>
  <c r="AK37" i="32"/>
  <c r="AL37" i="32"/>
  <c r="AM37" i="32"/>
  <c r="AN37" i="32"/>
  <c r="AO37" i="32"/>
  <c r="AP37" i="32"/>
  <c r="AQ37" i="32"/>
  <c r="AR37" i="32"/>
  <c r="AS37" i="32"/>
  <c r="AT37" i="32"/>
  <c r="AU37" i="32"/>
  <c r="AV37" i="32"/>
  <c r="AW37" i="32"/>
  <c r="AX37" i="32"/>
  <c r="AY37" i="32"/>
  <c r="AZ37" i="32"/>
  <c r="BA37" i="32"/>
  <c r="BB37" i="32"/>
  <c r="BC37" i="32"/>
  <c r="BD37" i="32"/>
  <c r="BE37" i="32"/>
  <c r="BF37" i="32"/>
  <c r="BG37" i="32"/>
  <c r="BH37" i="32"/>
  <c r="BI37" i="32"/>
  <c r="BJ37" i="32"/>
  <c r="BK37" i="32"/>
  <c r="BL37" i="32"/>
  <c r="BM37" i="32"/>
  <c r="BN37" i="32"/>
  <c r="BO37" i="32"/>
  <c r="BP37" i="32"/>
  <c r="BQ37" i="32"/>
  <c r="BR37" i="32"/>
  <c r="BS37" i="32"/>
  <c r="BT37" i="32"/>
  <c r="BU37" i="32"/>
  <c r="BV37" i="32"/>
  <c r="BW37" i="32"/>
  <c r="BX37" i="32"/>
  <c r="BY37" i="32"/>
  <c r="BZ37" i="32"/>
  <c r="CA37" i="32"/>
  <c r="CB37" i="32"/>
  <c r="CC37" i="32"/>
  <c r="CD37" i="32"/>
  <c r="CE37" i="32"/>
  <c r="CF37" i="32"/>
  <c r="CG37" i="32"/>
  <c r="CH37" i="32"/>
  <c r="CI37" i="32"/>
  <c r="CJ37" i="32"/>
  <c r="CK37" i="32"/>
  <c r="CL37" i="32"/>
  <c r="CM37" i="32"/>
  <c r="CN37" i="32"/>
  <c r="CO37" i="32"/>
  <c r="CP37" i="32"/>
  <c r="CQ37" i="32"/>
  <c r="CR37" i="32"/>
  <c r="CS37" i="32"/>
  <c r="CT37" i="32"/>
  <c r="CU37" i="32"/>
  <c r="CV37" i="32"/>
  <c r="CW37" i="32"/>
  <c r="R38" i="32"/>
  <c r="S38" i="32"/>
  <c r="T38" i="32"/>
  <c r="U38" i="32"/>
  <c r="V38" i="32"/>
  <c r="W38" i="32"/>
  <c r="X38" i="32"/>
  <c r="Y38" i="32"/>
  <c r="Z38" i="32"/>
  <c r="AA38" i="32"/>
  <c r="AB38" i="32"/>
  <c r="AC38" i="32"/>
  <c r="AD38" i="32"/>
  <c r="AE38" i="32"/>
  <c r="AF38" i="32"/>
  <c r="AG38" i="32"/>
  <c r="AH38" i="32"/>
  <c r="AI38" i="32"/>
  <c r="AJ38" i="32"/>
  <c r="AK38" i="32"/>
  <c r="AL38" i="32"/>
  <c r="AM38" i="32"/>
  <c r="AN38" i="32"/>
  <c r="AO38" i="32"/>
  <c r="AP38" i="32"/>
  <c r="AQ38" i="32"/>
  <c r="AR38" i="32"/>
  <c r="AS38" i="32"/>
  <c r="AT38" i="32"/>
  <c r="AU38" i="32"/>
  <c r="AV38" i="32"/>
  <c r="AW38" i="32"/>
  <c r="AX38" i="32"/>
  <c r="AY38" i="32"/>
  <c r="AZ38" i="32"/>
  <c r="BA38" i="32"/>
  <c r="BB38" i="32"/>
  <c r="BC38" i="32"/>
  <c r="BD38" i="32"/>
  <c r="BE38" i="32"/>
  <c r="BF38" i="32"/>
  <c r="BG38" i="32"/>
  <c r="BH38" i="32"/>
  <c r="BI38" i="32"/>
  <c r="BJ38" i="32"/>
  <c r="BK38" i="32"/>
  <c r="BL38" i="32"/>
  <c r="BM38" i="32"/>
  <c r="BN38" i="32"/>
  <c r="BO38" i="32"/>
  <c r="BP38" i="32"/>
  <c r="BQ38" i="32"/>
  <c r="BR38" i="32"/>
  <c r="BS38" i="32"/>
  <c r="BT38" i="32"/>
  <c r="BU38" i="32"/>
  <c r="BV38" i="32"/>
  <c r="BW38" i="32"/>
  <c r="BX38" i="32"/>
  <c r="BY38" i="32"/>
  <c r="BZ38" i="32"/>
  <c r="CA38" i="32"/>
  <c r="CB38" i="32"/>
  <c r="CC38" i="32"/>
  <c r="CD38" i="32"/>
  <c r="CE38" i="32"/>
  <c r="CF38" i="32"/>
  <c r="CG38" i="32"/>
  <c r="CH38" i="32"/>
  <c r="CI38" i="32"/>
  <c r="CJ38" i="32"/>
  <c r="CK38" i="32"/>
  <c r="CL38" i="32"/>
  <c r="CM38" i="32"/>
  <c r="CN38" i="32"/>
  <c r="CO38" i="32"/>
  <c r="CP38" i="32"/>
  <c r="CQ38" i="32"/>
  <c r="CR38" i="32"/>
  <c r="CS38" i="32"/>
  <c r="CT38" i="32"/>
  <c r="CU38" i="32"/>
  <c r="CV38" i="32"/>
  <c r="CW38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J39" i="32"/>
  <c r="AK39" i="32"/>
  <c r="AL39" i="32"/>
  <c r="AM39" i="32"/>
  <c r="AN39" i="32"/>
  <c r="AO39" i="32"/>
  <c r="AP39" i="32"/>
  <c r="AQ39" i="32"/>
  <c r="AR39" i="32"/>
  <c r="AS39" i="32"/>
  <c r="AT39" i="32"/>
  <c r="AU39" i="32"/>
  <c r="AV39" i="32"/>
  <c r="AW39" i="32"/>
  <c r="AX39" i="32"/>
  <c r="AY39" i="32"/>
  <c r="AZ39" i="32"/>
  <c r="BA39" i="32"/>
  <c r="BB39" i="32"/>
  <c r="BC39" i="32"/>
  <c r="BD39" i="32"/>
  <c r="BE39" i="32"/>
  <c r="BF39" i="32"/>
  <c r="BG39" i="32"/>
  <c r="BH39" i="32"/>
  <c r="BI39" i="32"/>
  <c r="BJ39" i="32"/>
  <c r="BK39" i="32"/>
  <c r="BL39" i="32"/>
  <c r="BM39" i="32"/>
  <c r="BN39" i="32"/>
  <c r="BO39" i="32"/>
  <c r="BP39" i="32"/>
  <c r="BQ39" i="32"/>
  <c r="BR39" i="32"/>
  <c r="BS39" i="32"/>
  <c r="BT39" i="32"/>
  <c r="BU39" i="32"/>
  <c r="BV39" i="32"/>
  <c r="BW39" i="32"/>
  <c r="BX39" i="32"/>
  <c r="BY39" i="32"/>
  <c r="BZ39" i="32"/>
  <c r="CA39" i="32"/>
  <c r="CB39" i="32"/>
  <c r="CC39" i="32"/>
  <c r="CD39" i="32"/>
  <c r="CE39" i="32"/>
  <c r="CF39" i="32"/>
  <c r="CG39" i="32"/>
  <c r="CH39" i="32"/>
  <c r="CI39" i="32"/>
  <c r="CJ39" i="32"/>
  <c r="CK39" i="32"/>
  <c r="CL39" i="32"/>
  <c r="CM39" i="32"/>
  <c r="CN39" i="32"/>
  <c r="CO39" i="32"/>
  <c r="CP39" i="32"/>
  <c r="CQ39" i="32"/>
  <c r="CR39" i="32"/>
  <c r="CS39" i="32"/>
  <c r="CT39" i="32"/>
  <c r="CU39" i="32"/>
  <c r="CV39" i="32"/>
  <c r="CW39" i="32"/>
  <c r="V40" i="32"/>
  <c r="W40" i="32"/>
  <c r="X40" i="32"/>
  <c r="Y40" i="32"/>
  <c r="Z40" i="32"/>
  <c r="AA40" i="32"/>
  <c r="AB40" i="32"/>
  <c r="AC40" i="32"/>
  <c r="AD40" i="32"/>
  <c r="AE40" i="32"/>
  <c r="AF40" i="32"/>
  <c r="AG40" i="32"/>
  <c r="AH40" i="32"/>
  <c r="AI40" i="32"/>
  <c r="AJ40" i="32"/>
  <c r="AK40" i="32"/>
  <c r="AL40" i="32"/>
  <c r="AM40" i="32"/>
  <c r="AN40" i="32"/>
  <c r="AO40" i="32"/>
  <c r="AP40" i="32"/>
  <c r="AQ40" i="32"/>
  <c r="AR40" i="32"/>
  <c r="AS40" i="32"/>
  <c r="AT40" i="32"/>
  <c r="AU40" i="32"/>
  <c r="AV40" i="32"/>
  <c r="AW40" i="32"/>
  <c r="AX40" i="32"/>
  <c r="AY40" i="32"/>
  <c r="AZ40" i="32"/>
  <c r="BA40" i="32"/>
  <c r="BB40" i="32"/>
  <c r="BC40" i="32"/>
  <c r="BD40" i="32"/>
  <c r="BE40" i="32"/>
  <c r="BF40" i="32"/>
  <c r="BG40" i="32"/>
  <c r="BH40" i="32"/>
  <c r="BI40" i="32"/>
  <c r="BJ40" i="32"/>
  <c r="BK40" i="32"/>
  <c r="BL40" i="32"/>
  <c r="BM40" i="32"/>
  <c r="BN40" i="32"/>
  <c r="BO40" i="32"/>
  <c r="BP40" i="32"/>
  <c r="BQ40" i="32"/>
  <c r="BR40" i="32"/>
  <c r="BS40" i="32"/>
  <c r="BT40" i="32"/>
  <c r="BU40" i="32"/>
  <c r="BV40" i="32"/>
  <c r="BW40" i="32"/>
  <c r="BX40" i="32"/>
  <c r="BY40" i="32"/>
  <c r="BZ40" i="32"/>
  <c r="CA40" i="32"/>
  <c r="CB40" i="32"/>
  <c r="CC40" i="32"/>
  <c r="CD40" i="32"/>
  <c r="CE40" i="32"/>
  <c r="CF40" i="32"/>
  <c r="CG40" i="32"/>
  <c r="CH40" i="32"/>
  <c r="CI40" i="32"/>
  <c r="CJ40" i="32"/>
  <c r="CK40" i="32"/>
  <c r="CL40" i="32"/>
  <c r="CM40" i="32"/>
  <c r="CN40" i="32"/>
  <c r="CO40" i="32"/>
  <c r="CP40" i="32"/>
  <c r="CQ40" i="32"/>
  <c r="CR40" i="32"/>
  <c r="CS40" i="32"/>
  <c r="CT40" i="32"/>
  <c r="CU40" i="32"/>
  <c r="CV40" i="32"/>
  <c r="CW40" i="32"/>
  <c r="AT41" i="32"/>
  <c r="AU41" i="32"/>
  <c r="AV41" i="32"/>
  <c r="AW41" i="32"/>
  <c r="AX41" i="32"/>
  <c r="AY41" i="32"/>
  <c r="AZ41" i="32"/>
  <c r="BA41" i="32"/>
  <c r="BB41" i="32"/>
  <c r="BC41" i="32"/>
  <c r="BD41" i="32"/>
  <c r="BE41" i="32"/>
  <c r="BF41" i="32"/>
  <c r="BG41" i="32"/>
  <c r="BH41" i="32"/>
  <c r="BI41" i="32"/>
  <c r="BJ41" i="32"/>
  <c r="BK41" i="32"/>
  <c r="BL41" i="32"/>
  <c r="BM41" i="32"/>
  <c r="BN41" i="32"/>
  <c r="BO41" i="32"/>
  <c r="BP41" i="32"/>
  <c r="BQ41" i="32"/>
  <c r="BR41" i="32"/>
  <c r="BS41" i="32"/>
  <c r="BT41" i="32"/>
  <c r="BU41" i="32"/>
  <c r="BV41" i="32"/>
  <c r="BW41" i="32"/>
  <c r="BX41" i="32"/>
  <c r="BY41" i="32"/>
  <c r="BZ41" i="32"/>
  <c r="CA41" i="32"/>
  <c r="CB41" i="32"/>
  <c r="CC41" i="32"/>
  <c r="CD41" i="32"/>
  <c r="CE41" i="32"/>
  <c r="CF41" i="32"/>
  <c r="CG41" i="32"/>
  <c r="CH41" i="32"/>
  <c r="CI41" i="32"/>
  <c r="CJ41" i="32"/>
  <c r="CK41" i="32"/>
  <c r="CL41" i="32"/>
  <c r="CM41" i="32"/>
  <c r="CN41" i="32"/>
  <c r="CO41" i="32"/>
  <c r="CP41" i="32"/>
  <c r="CQ41" i="32"/>
  <c r="CR41" i="32"/>
  <c r="CS41" i="32"/>
  <c r="CT41" i="32"/>
  <c r="CU41" i="32"/>
  <c r="CV41" i="32"/>
  <c r="CW41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J42" i="32"/>
  <c r="AK42" i="32"/>
  <c r="AL42" i="32"/>
  <c r="AM42" i="32"/>
  <c r="AN42" i="32"/>
  <c r="AO42" i="32"/>
  <c r="AP42" i="32"/>
  <c r="AQ42" i="32"/>
  <c r="AR42" i="32"/>
  <c r="AS42" i="32"/>
  <c r="AT42" i="32"/>
  <c r="AU42" i="32"/>
  <c r="AV42" i="32"/>
  <c r="AW42" i="32"/>
  <c r="AX42" i="32"/>
  <c r="AY42" i="32"/>
  <c r="AZ42" i="32"/>
  <c r="BA42" i="32"/>
  <c r="BB42" i="32"/>
  <c r="BC42" i="32"/>
  <c r="BD42" i="32"/>
  <c r="BE42" i="32"/>
  <c r="BF42" i="32"/>
  <c r="BG42" i="32"/>
  <c r="BH42" i="32"/>
  <c r="BI42" i="32"/>
  <c r="BJ42" i="32"/>
  <c r="BK42" i="32"/>
  <c r="BL42" i="32"/>
  <c r="BM42" i="32"/>
  <c r="BN42" i="32"/>
  <c r="BO42" i="32"/>
  <c r="BP42" i="32"/>
  <c r="BQ42" i="32"/>
  <c r="BR42" i="32"/>
  <c r="BS42" i="32"/>
  <c r="BT42" i="32"/>
  <c r="BU42" i="32"/>
  <c r="BV42" i="32"/>
  <c r="BW42" i="32"/>
  <c r="BX42" i="32"/>
  <c r="BY42" i="32"/>
  <c r="BZ42" i="32"/>
  <c r="CA42" i="32"/>
  <c r="CB42" i="32"/>
  <c r="CC42" i="32"/>
  <c r="CD42" i="32"/>
  <c r="CE42" i="32"/>
  <c r="CF42" i="32"/>
  <c r="CG42" i="32"/>
  <c r="CH42" i="32"/>
  <c r="CI42" i="32"/>
  <c r="CJ42" i="32"/>
  <c r="CK42" i="32"/>
  <c r="CL42" i="32"/>
  <c r="CM42" i="32"/>
  <c r="CN42" i="32"/>
  <c r="CO42" i="32"/>
  <c r="CP42" i="32"/>
  <c r="CQ42" i="32"/>
  <c r="CR42" i="32"/>
  <c r="CS42" i="32"/>
  <c r="CT42" i="32"/>
  <c r="CU42" i="32"/>
  <c r="CV42" i="32"/>
  <c r="CW42" i="32"/>
  <c r="R43" i="32"/>
  <c r="S43" i="32"/>
  <c r="T43" i="32"/>
  <c r="U43" i="32"/>
  <c r="V43" i="32"/>
  <c r="W43" i="32"/>
  <c r="X43" i="32"/>
  <c r="Y43" i="32"/>
  <c r="Z43" i="32"/>
  <c r="AA43" i="32"/>
  <c r="AB43" i="32"/>
  <c r="AC43" i="32"/>
  <c r="AD43" i="32"/>
  <c r="AE43" i="32"/>
  <c r="AF43" i="32"/>
  <c r="AG43" i="32"/>
  <c r="AH43" i="32"/>
  <c r="AI43" i="32"/>
  <c r="AJ43" i="32"/>
  <c r="AK43" i="32"/>
  <c r="AL43" i="32"/>
  <c r="AM43" i="32"/>
  <c r="AN43" i="32"/>
  <c r="AO43" i="32"/>
  <c r="AP43" i="32"/>
  <c r="AQ43" i="32"/>
  <c r="AR43" i="32"/>
  <c r="AS43" i="32"/>
  <c r="AT43" i="32"/>
  <c r="AU43" i="32"/>
  <c r="AV43" i="32"/>
  <c r="AW43" i="32"/>
  <c r="AX43" i="32"/>
  <c r="AY43" i="32"/>
  <c r="AZ43" i="32"/>
  <c r="BA43" i="32"/>
  <c r="BB43" i="32"/>
  <c r="BC43" i="32"/>
  <c r="BD43" i="32"/>
  <c r="BE43" i="32"/>
  <c r="BF43" i="32"/>
  <c r="BG43" i="32"/>
  <c r="BH43" i="32"/>
  <c r="BI43" i="32"/>
  <c r="BJ43" i="32"/>
  <c r="BK43" i="32"/>
  <c r="BL43" i="32"/>
  <c r="BM43" i="32"/>
  <c r="BN43" i="32"/>
  <c r="BO43" i="32"/>
  <c r="BP43" i="32"/>
  <c r="BQ43" i="32"/>
  <c r="BR43" i="32"/>
  <c r="BS43" i="32"/>
  <c r="BT43" i="32"/>
  <c r="BU43" i="32"/>
  <c r="BV43" i="32"/>
  <c r="BW43" i="32"/>
  <c r="BX43" i="32"/>
  <c r="BY43" i="32"/>
  <c r="BZ43" i="32"/>
  <c r="CA43" i="32"/>
  <c r="CB43" i="32"/>
  <c r="CC43" i="32"/>
  <c r="CD43" i="32"/>
  <c r="CE43" i="32"/>
  <c r="CF43" i="32"/>
  <c r="CG43" i="32"/>
  <c r="CH43" i="32"/>
  <c r="CI43" i="32"/>
  <c r="CJ43" i="32"/>
  <c r="CK43" i="32"/>
  <c r="CL43" i="32"/>
  <c r="CM43" i="32"/>
  <c r="CN43" i="32"/>
  <c r="CO43" i="32"/>
  <c r="CP43" i="32"/>
  <c r="CQ43" i="32"/>
  <c r="CR43" i="32"/>
  <c r="CS43" i="32"/>
  <c r="CT43" i="32"/>
  <c r="CU43" i="32"/>
  <c r="CV43" i="32"/>
  <c r="CW43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AI44" i="32"/>
  <c r="AJ44" i="32"/>
  <c r="AK44" i="32"/>
  <c r="AL44" i="32"/>
  <c r="AM44" i="32"/>
  <c r="AN44" i="32"/>
  <c r="AO44" i="32"/>
  <c r="AP44" i="32"/>
  <c r="AQ44" i="32"/>
  <c r="AR44" i="32"/>
  <c r="AS44" i="32"/>
  <c r="AT44" i="32"/>
  <c r="AU44" i="32"/>
  <c r="AV44" i="32"/>
  <c r="AW44" i="32"/>
  <c r="AX44" i="32"/>
  <c r="AY44" i="32"/>
  <c r="AZ44" i="32"/>
  <c r="BA44" i="32"/>
  <c r="BB44" i="32"/>
  <c r="BC44" i="32"/>
  <c r="BD44" i="32"/>
  <c r="BE44" i="32"/>
  <c r="BF44" i="32"/>
  <c r="BG44" i="32"/>
  <c r="BH44" i="32"/>
  <c r="BI44" i="32"/>
  <c r="BJ44" i="32"/>
  <c r="BK44" i="32"/>
  <c r="BL44" i="32"/>
  <c r="BM44" i="32"/>
  <c r="BN44" i="32"/>
  <c r="BO44" i="32"/>
  <c r="BP44" i="32"/>
  <c r="BQ44" i="32"/>
  <c r="BR44" i="32"/>
  <c r="BS44" i="32"/>
  <c r="BT44" i="32"/>
  <c r="BU44" i="32"/>
  <c r="BV44" i="32"/>
  <c r="BW44" i="32"/>
  <c r="BX44" i="32"/>
  <c r="BY44" i="32"/>
  <c r="BZ44" i="32"/>
  <c r="CA44" i="32"/>
  <c r="CB44" i="32"/>
  <c r="CC44" i="32"/>
  <c r="CD44" i="32"/>
  <c r="CE44" i="32"/>
  <c r="CF44" i="32"/>
  <c r="CG44" i="32"/>
  <c r="CH44" i="32"/>
  <c r="CI44" i="32"/>
  <c r="CJ44" i="32"/>
  <c r="CK44" i="32"/>
  <c r="CL44" i="32"/>
  <c r="CM44" i="32"/>
  <c r="CN44" i="32"/>
  <c r="CO44" i="32"/>
  <c r="CP44" i="32"/>
  <c r="CQ44" i="32"/>
  <c r="CR44" i="32"/>
  <c r="CS44" i="32"/>
  <c r="CT44" i="32"/>
  <c r="CU44" i="32"/>
  <c r="CV44" i="32"/>
  <c r="CW44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AD45" i="32"/>
  <c r="AE45" i="32"/>
  <c r="AF45" i="32"/>
  <c r="AG45" i="32"/>
  <c r="AH45" i="32"/>
  <c r="AI45" i="32"/>
  <c r="AJ45" i="32"/>
  <c r="AK45" i="32"/>
  <c r="AL45" i="32"/>
  <c r="AM45" i="32"/>
  <c r="AN45" i="32"/>
  <c r="AO45" i="32"/>
  <c r="AP45" i="32"/>
  <c r="AQ45" i="32"/>
  <c r="AR45" i="32"/>
  <c r="AS45" i="32"/>
  <c r="AT45" i="32"/>
  <c r="AU45" i="32"/>
  <c r="AV45" i="32"/>
  <c r="AW45" i="32"/>
  <c r="AX45" i="32"/>
  <c r="AY45" i="32"/>
  <c r="AZ45" i="32"/>
  <c r="BA45" i="32"/>
  <c r="BB45" i="32"/>
  <c r="BC45" i="32"/>
  <c r="BD45" i="32"/>
  <c r="BE45" i="32"/>
  <c r="BF45" i="32"/>
  <c r="BG45" i="32"/>
  <c r="BH45" i="32"/>
  <c r="BI45" i="32"/>
  <c r="BJ45" i="32"/>
  <c r="BK45" i="32"/>
  <c r="BL45" i="32"/>
  <c r="BM45" i="32"/>
  <c r="BN45" i="32"/>
  <c r="BO45" i="32"/>
  <c r="BP45" i="32"/>
  <c r="BQ45" i="32"/>
  <c r="BR45" i="32"/>
  <c r="BS45" i="32"/>
  <c r="BT45" i="32"/>
  <c r="BU45" i="32"/>
  <c r="BV45" i="32"/>
  <c r="BW45" i="32"/>
  <c r="BX45" i="32"/>
  <c r="BY45" i="32"/>
  <c r="BZ45" i="32"/>
  <c r="CA45" i="32"/>
  <c r="CB45" i="32"/>
  <c r="CC45" i="32"/>
  <c r="CD45" i="32"/>
  <c r="CE45" i="32"/>
  <c r="CF45" i="32"/>
  <c r="CG45" i="32"/>
  <c r="CH45" i="32"/>
  <c r="CI45" i="32"/>
  <c r="CJ45" i="32"/>
  <c r="CK45" i="32"/>
  <c r="CL45" i="32"/>
  <c r="CM45" i="32"/>
  <c r="CN45" i="32"/>
  <c r="CO45" i="32"/>
  <c r="CP45" i="32"/>
  <c r="CQ45" i="32"/>
  <c r="CR45" i="32"/>
  <c r="CS45" i="32"/>
  <c r="CT45" i="32"/>
  <c r="CU45" i="32"/>
  <c r="CV45" i="32"/>
  <c r="CW45" i="32"/>
  <c r="C9" i="28" l="1"/>
  <c r="D9" i="28"/>
  <c r="E9" i="28"/>
  <c r="F9" i="28"/>
  <c r="G9" i="28"/>
  <c r="B9" i="28"/>
  <c r="C10" i="28"/>
  <c r="D10" i="28"/>
  <c r="E10" i="28"/>
  <c r="F10" i="28"/>
  <c r="G10" i="28"/>
  <c r="B10" i="28"/>
  <c r="C11" i="28"/>
  <c r="D11" i="28"/>
  <c r="E11" i="28"/>
  <c r="F11" i="28"/>
  <c r="G11" i="28"/>
  <c r="B11" i="28"/>
  <c r="C12" i="28"/>
  <c r="D12" i="28"/>
  <c r="E12" i="28"/>
  <c r="F12" i="28"/>
  <c r="G12" i="28"/>
  <c r="B12" i="28"/>
  <c r="C13" i="28"/>
  <c r="D13" i="28"/>
  <c r="E13" i="28"/>
  <c r="F13" i="28"/>
  <c r="G13" i="28"/>
  <c r="B13" i="28"/>
  <c r="C14" i="28"/>
  <c r="D14" i="28"/>
  <c r="E14" i="28"/>
  <c r="F14" i="28"/>
  <c r="G14" i="28"/>
  <c r="B14" i="28"/>
  <c r="C15" i="28"/>
  <c r="D15" i="28"/>
  <c r="E15" i="28"/>
  <c r="F15" i="28"/>
  <c r="G15" i="28"/>
  <c r="B15" i="28"/>
  <c r="C16" i="28"/>
  <c r="D16" i="28"/>
  <c r="E16" i="28"/>
  <c r="F16" i="28"/>
  <c r="G16" i="28"/>
  <c r="B16" i="28"/>
  <c r="B17" i="28"/>
  <c r="C17" i="28"/>
  <c r="D17" i="28"/>
  <c r="E17" i="28"/>
  <c r="F17" i="28"/>
  <c r="G17" i="28"/>
  <c r="C18" i="28"/>
  <c r="D18" i="28"/>
  <c r="E18" i="28"/>
  <c r="F18" i="28"/>
  <c r="G18" i="28"/>
  <c r="B18" i="28"/>
  <c r="B19" i="28"/>
  <c r="C19" i="28"/>
  <c r="D19" i="28"/>
  <c r="E19" i="28"/>
  <c r="F19" i="28"/>
  <c r="G19" i="28"/>
  <c r="C20" i="28"/>
  <c r="D20" i="28"/>
  <c r="E20" i="28"/>
  <c r="F20" i="28"/>
  <c r="G20" i="28"/>
  <c r="B20" i="28"/>
  <c r="C21" i="28"/>
  <c r="D21" i="28"/>
  <c r="E21" i="28"/>
  <c r="F21" i="28"/>
  <c r="G21" i="28"/>
  <c r="B21" i="28"/>
  <c r="C22" i="28"/>
  <c r="D22" i="28"/>
  <c r="E22" i="28"/>
  <c r="F22" i="28"/>
  <c r="G22" i="28"/>
  <c r="B23" i="28"/>
  <c r="C23" i="28"/>
  <c r="D23" i="28"/>
  <c r="E23" i="28"/>
  <c r="F23" i="28"/>
  <c r="G23" i="28"/>
  <c r="C24" i="28"/>
  <c r="D24" i="28"/>
  <c r="E24" i="28"/>
  <c r="F24" i="28"/>
  <c r="G24" i="28"/>
  <c r="B24" i="28"/>
  <c r="C25" i="28"/>
  <c r="D25" i="28"/>
  <c r="E25" i="28"/>
  <c r="F25" i="28"/>
  <c r="G25" i="28"/>
  <c r="B25" i="28"/>
  <c r="C26" i="28"/>
  <c r="D26" i="28"/>
  <c r="E26" i="28"/>
  <c r="F26" i="28"/>
  <c r="G26" i="28"/>
  <c r="C27" i="28"/>
  <c r="D27" i="28"/>
  <c r="E27" i="28"/>
  <c r="F27" i="28"/>
  <c r="G27" i="28"/>
  <c r="B27" i="28"/>
  <c r="C28" i="28"/>
  <c r="D28" i="28"/>
  <c r="E28" i="28"/>
  <c r="F28" i="28"/>
  <c r="G28" i="28"/>
  <c r="B28" i="28"/>
  <c r="B29" i="28"/>
  <c r="C29" i="28"/>
  <c r="D29" i="28"/>
  <c r="G29" i="28"/>
  <c r="B30" i="28"/>
  <c r="C30" i="28"/>
  <c r="E30" i="28"/>
  <c r="F30" i="28"/>
  <c r="D30" i="28"/>
  <c r="G30" i="28"/>
  <c r="C31" i="28"/>
  <c r="D31" i="28"/>
  <c r="F31" i="28"/>
  <c r="E31" i="28"/>
  <c r="G31" i="28"/>
  <c r="D32" i="28"/>
  <c r="C32" i="28"/>
  <c r="F32" i="28"/>
  <c r="G32" i="28"/>
  <c r="B32" i="28"/>
  <c r="E32" i="28"/>
  <c r="E33" i="28"/>
  <c r="F33" i="28"/>
  <c r="G33" i="28"/>
  <c r="D33" i="28"/>
  <c r="B33" i="28"/>
  <c r="C33" i="28"/>
  <c r="F34" i="28"/>
  <c r="C34" i="28"/>
  <c r="D34" i="28"/>
  <c r="G34" i="28"/>
  <c r="E35" i="28"/>
  <c r="G35" i="28"/>
  <c r="B35" i="28"/>
  <c r="F35" i="28"/>
  <c r="F36" i="28"/>
  <c r="B36" i="28"/>
  <c r="D36" i="28"/>
  <c r="G36" i="28"/>
  <c r="D37" i="28"/>
  <c r="E37" i="28"/>
  <c r="B37" i="28"/>
  <c r="C37" i="28"/>
  <c r="E38" i="28"/>
  <c r="C38" i="28"/>
  <c r="D38" i="28"/>
  <c r="B38" i="28"/>
  <c r="F38" i="28"/>
  <c r="E39" i="28"/>
  <c r="F39" i="28"/>
  <c r="C39" i="28"/>
  <c r="G39" i="28"/>
  <c r="B40" i="28"/>
  <c r="C40" i="28"/>
  <c r="D40" i="28"/>
  <c r="G40" i="28"/>
  <c r="E40" i="28"/>
  <c r="F40" i="28"/>
  <c r="B41" i="28"/>
  <c r="D41" i="28"/>
  <c r="C41" i="28"/>
  <c r="F41" i="28"/>
  <c r="G41" i="28"/>
  <c r="E41" i="28"/>
  <c r="D42" i="28"/>
  <c r="F42" i="28"/>
  <c r="G42" i="28"/>
  <c r="E42" i="28"/>
  <c r="O81" i="28"/>
  <c r="C43" i="28"/>
  <c r="B43" i="28"/>
  <c r="D43" i="28"/>
  <c r="F43" i="28"/>
  <c r="G43" i="28"/>
  <c r="E43" i="28"/>
  <c r="E44" i="28"/>
  <c r="F44" i="28"/>
  <c r="D44" i="28"/>
  <c r="G44" i="28"/>
  <c r="B44" i="28"/>
  <c r="C44" i="28"/>
  <c r="B45" i="28"/>
  <c r="E45" i="28"/>
  <c r="G45" i="28"/>
  <c r="D45" i="28"/>
  <c r="F45" i="28"/>
  <c r="C46" i="28"/>
  <c r="F46" i="28"/>
  <c r="G46" i="28"/>
  <c r="D46" i="28"/>
  <c r="E46" i="28"/>
  <c r="B46" i="28"/>
  <c r="D47" i="28"/>
  <c r="E47" i="28"/>
  <c r="C47" i="28"/>
  <c r="F47" i="28"/>
  <c r="G47" i="28"/>
  <c r="C48" i="28"/>
  <c r="E48" i="28"/>
  <c r="B48" i="28"/>
  <c r="D48" i="28"/>
  <c r="F48" i="28"/>
  <c r="G48" i="28"/>
  <c r="E49" i="28"/>
  <c r="C49" i="28"/>
  <c r="G49" i="28"/>
  <c r="B50" i="28"/>
  <c r="F50" i="28"/>
  <c r="C50" i="28"/>
  <c r="D50" i="28"/>
  <c r="E50" i="28"/>
  <c r="B51" i="28"/>
  <c r="C51" i="28"/>
  <c r="E51" i="28"/>
  <c r="F51" i="28"/>
  <c r="D51" i="28"/>
  <c r="G51" i="28"/>
  <c r="D52" i="28"/>
  <c r="E52" i="28"/>
  <c r="B52" i="28"/>
  <c r="C52" i="28"/>
  <c r="F52" i="28"/>
  <c r="E53" i="28"/>
  <c r="G53" i="28"/>
  <c r="B53" i="28"/>
  <c r="B54" i="28"/>
  <c r="G54" i="28"/>
  <c r="E54" i="28"/>
  <c r="C54" i="28"/>
  <c r="F54" i="28"/>
  <c r="B55" i="28"/>
  <c r="C55" i="28"/>
  <c r="F55" i="28"/>
  <c r="D55" i="28"/>
  <c r="G55" i="28"/>
  <c r="B56" i="28"/>
  <c r="C56" i="28"/>
  <c r="F56" i="28"/>
  <c r="D56" i="28"/>
  <c r="B57" i="28"/>
  <c r="C57" i="28"/>
  <c r="F57" i="28"/>
  <c r="G57" i="28"/>
  <c r="D57" i="28"/>
  <c r="B58" i="28"/>
  <c r="G58" i="28"/>
  <c r="D58" i="28"/>
  <c r="E58" i="28"/>
  <c r="F58" i="28"/>
  <c r="C58" i="28"/>
  <c r="B59" i="28"/>
  <c r="D59" i="28"/>
  <c r="G59" i="28"/>
  <c r="C59" i="28"/>
  <c r="F59" i="28"/>
  <c r="E60" i="28"/>
  <c r="C60" i="28"/>
  <c r="G60" i="28"/>
  <c r="E61" i="28"/>
  <c r="F61" i="28"/>
  <c r="C61" i="28"/>
  <c r="D61" i="28"/>
  <c r="G61" i="28"/>
  <c r="B61" i="28"/>
  <c r="D62" i="28"/>
  <c r="F62" i="28"/>
  <c r="G62" i="28"/>
  <c r="C62" i="28"/>
  <c r="B63" i="28"/>
  <c r="C63" i="28"/>
  <c r="D63" i="28"/>
  <c r="E63" i="28"/>
  <c r="F63" i="28"/>
  <c r="G63" i="28"/>
  <c r="F64" i="28"/>
  <c r="B64" i="28"/>
  <c r="C64" i="28"/>
  <c r="C65" i="28"/>
  <c r="E65" i="28"/>
  <c r="F65" i="28"/>
  <c r="G65" i="28"/>
  <c r="D65" i="28"/>
  <c r="B66" i="28"/>
  <c r="D66" i="28"/>
  <c r="E66" i="28"/>
  <c r="C66" i="28"/>
  <c r="F66" i="28"/>
  <c r="C67" i="28"/>
  <c r="D67" i="28"/>
  <c r="E67" i="28"/>
  <c r="F67" i="28"/>
  <c r="B67" i="28"/>
  <c r="G67" i="28"/>
  <c r="E68" i="28"/>
  <c r="C68" i="28"/>
  <c r="D68" i="28"/>
  <c r="G68" i="28"/>
  <c r="C69" i="28"/>
  <c r="E69" i="28"/>
  <c r="F69" i="28"/>
  <c r="D69" i="28"/>
  <c r="G69" i="28"/>
  <c r="B69" i="28"/>
  <c r="B70" i="28"/>
  <c r="E70" i="28"/>
  <c r="F70" i="28"/>
  <c r="C70" i="28"/>
  <c r="D70" i="28"/>
  <c r="G70" i="28"/>
  <c r="D71" i="28"/>
  <c r="E71" i="28"/>
  <c r="B71" i="28"/>
  <c r="C71" i="28"/>
  <c r="F71" i="28"/>
  <c r="G71" i="28"/>
  <c r="C72" i="28"/>
  <c r="B72" i="28"/>
  <c r="D72" i="28"/>
  <c r="E72" i="28"/>
  <c r="F72" i="28"/>
  <c r="G72" i="28"/>
  <c r="B73" i="28"/>
  <c r="C73" i="28"/>
  <c r="G73" i="28"/>
  <c r="D73" i="28"/>
  <c r="E73" i="28"/>
  <c r="F73" i="28"/>
  <c r="C74" i="28"/>
  <c r="F74" i="28"/>
  <c r="B74" i="28"/>
  <c r="D74" i="28"/>
  <c r="K74" i="28"/>
  <c r="M74" i="28"/>
  <c r="Q74" i="28"/>
  <c r="S74" i="28"/>
  <c r="H76" i="28"/>
  <c r="J76" i="28"/>
  <c r="L76" i="28"/>
  <c r="O76" i="28"/>
  <c r="P76" i="28"/>
  <c r="R76" i="28"/>
  <c r="S76" i="28"/>
  <c r="R77" i="28"/>
  <c r="O79" i="28"/>
  <c r="P79" i="28"/>
  <c r="O80" i="28"/>
  <c r="S80" i="28"/>
  <c r="I81" i="28"/>
  <c r="K81" i="28"/>
  <c r="R81" i="28"/>
  <c r="E74" i="28" l="1"/>
  <c r="E64" i="28"/>
  <c r="Q80" i="28"/>
  <c r="G56" i="28"/>
  <c r="M78" i="28"/>
  <c r="M79" i="28"/>
  <c r="C36" i="28"/>
  <c r="I76" i="28"/>
  <c r="I75" i="28"/>
  <c r="E34" i="28"/>
  <c r="K76" i="28"/>
  <c r="R80" i="28"/>
  <c r="Q77" i="28"/>
  <c r="P80" i="28"/>
  <c r="B49" i="28"/>
  <c r="N79" i="28"/>
  <c r="J80" i="28"/>
  <c r="I77" i="28"/>
  <c r="G37" i="28"/>
  <c r="M75" i="28"/>
  <c r="I80" i="28"/>
  <c r="H78" i="28"/>
  <c r="H77" i="28"/>
  <c r="M76" i="28"/>
  <c r="S75" i="28"/>
  <c r="G64" i="28"/>
  <c r="M80" i="28"/>
  <c r="S77" i="28"/>
  <c r="G66" i="28"/>
  <c r="S79" i="28"/>
  <c r="S78" i="28"/>
  <c r="M77" i="28"/>
  <c r="D53" i="28"/>
  <c r="P81" i="28"/>
  <c r="P78" i="28"/>
  <c r="P77" i="28"/>
  <c r="K78" i="28"/>
  <c r="P75" i="28"/>
  <c r="D49" i="28"/>
  <c r="J77" i="28"/>
  <c r="J79" i="28"/>
  <c r="J81" i="28"/>
  <c r="J78" i="28"/>
  <c r="K75" i="28"/>
  <c r="K80" i="28"/>
  <c r="F53" i="28"/>
  <c r="L79" i="28"/>
  <c r="Q81" i="28"/>
  <c r="Q79" i="28"/>
  <c r="Q76" i="28"/>
  <c r="Q75" i="28"/>
  <c r="M81" i="28"/>
  <c r="Q78" i="28"/>
  <c r="B60" i="28"/>
  <c r="H80" i="28"/>
  <c r="L81" i="28"/>
  <c r="L78" i="28"/>
  <c r="H79" i="28"/>
  <c r="H81" i="28"/>
  <c r="H75" i="28"/>
  <c r="K79" i="28"/>
  <c r="L80" i="28"/>
  <c r="F60" i="28"/>
  <c r="F49" i="28"/>
  <c r="F81" i="28" s="1"/>
  <c r="R79" i="28"/>
  <c r="R78" i="28"/>
  <c r="R75" i="28"/>
  <c r="J75" i="28"/>
  <c r="C80" i="28"/>
  <c r="D60" i="28"/>
  <c r="N77" i="28"/>
  <c r="N78" i="28"/>
  <c r="N81" i="28"/>
  <c r="S81" i="28"/>
  <c r="I78" i="28"/>
  <c r="O77" i="28"/>
  <c r="G74" i="28"/>
  <c r="B68" i="28"/>
  <c r="E62" i="28"/>
  <c r="L77" i="28"/>
  <c r="N75" i="28"/>
  <c r="N76" i="28"/>
  <c r="I79" i="28"/>
  <c r="O78" i="28"/>
  <c r="K77" i="28"/>
  <c r="N80" i="28"/>
  <c r="O75" i="28"/>
  <c r="L75" i="28"/>
  <c r="F68" i="28"/>
  <c r="D64" i="28"/>
  <c r="B62" i="28"/>
  <c r="E59" i="28"/>
  <c r="E57" i="28"/>
  <c r="E55" i="28"/>
  <c r="B39" i="28"/>
  <c r="G52" i="28"/>
  <c r="G50" i="28"/>
  <c r="B47" i="28"/>
  <c r="B65" i="28"/>
  <c r="E56" i="28"/>
  <c r="D54" i="28"/>
  <c r="C42" i="28"/>
  <c r="C53" i="28"/>
  <c r="B34" i="28"/>
  <c r="B26" i="28"/>
  <c r="C35" i="28"/>
  <c r="B22" i="28"/>
  <c r="B42" i="28"/>
  <c r="B31" i="28"/>
  <c r="C45" i="28"/>
  <c r="D39" i="28"/>
  <c r="E29" i="28"/>
  <c r="G38" i="28"/>
  <c r="F37" i="28"/>
  <c r="E36" i="28"/>
  <c r="D35" i="28"/>
  <c r="F29" i="28"/>
  <c r="D75" i="28" l="1"/>
  <c r="G80" i="28"/>
  <c r="G77" i="28"/>
  <c r="G81" i="28"/>
  <c r="G78" i="28"/>
  <c r="C77" i="28"/>
  <c r="C78" i="28"/>
  <c r="C81" i="28"/>
  <c r="E77" i="28"/>
  <c r="G75" i="28"/>
  <c r="C76" i="28"/>
  <c r="E78" i="28"/>
  <c r="B80" i="28"/>
  <c r="F75" i="28"/>
  <c r="F76" i="28"/>
  <c r="F78" i="28"/>
  <c r="F79" i="28"/>
  <c r="C75" i="28"/>
  <c r="E79" i="28"/>
  <c r="E75" i="28"/>
  <c r="E76" i="28"/>
  <c r="B79" i="28"/>
  <c r="F80" i="28"/>
  <c r="D78" i="28"/>
  <c r="D77" i="28"/>
  <c r="D81" i="28"/>
  <c r="E80" i="28"/>
  <c r="D80" i="28"/>
  <c r="F77" i="28"/>
  <c r="C79" i="28"/>
  <c r="E81" i="28"/>
  <c r="G76" i="28"/>
  <c r="G79" i="28"/>
  <c r="D76" i="28"/>
  <c r="B77" i="28"/>
  <c r="B81" i="28"/>
  <c r="B78" i="28"/>
  <c r="D79" i="28"/>
  <c r="B75" i="28"/>
  <c r="B76" i="28"/>
</calcChain>
</file>

<file path=xl/sharedStrings.xml><?xml version="1.0" encoding="utf-8"?>
<sst xmlns="http://schemas.openxmlformats.org/spreadsheetml/2006/main" count="6443" uniqueCount="1587">
  <si>
    <t>USA</t>
  </si>
  <si>
    <t>Japan</t>
  </si>
  <si>
    <t>UK</t>
  </si>
  <si>
    <t>France</t>
  </si>
  <si>
    <t>Germany</t>
  </si>
  <si>
    <t>United Kingdom</t>
  </si>
  <si>
    <t>Eurostat</t>
  </si>
  <si>
    <t>Poland</t>
  </si>
  <si>
    <t>Italy</t>
  </si>
  <si>
    <t>Imports (% GDP)</t>
  </si>
  <si>
    <t>Exports (% GDP)</t>
  </si>
  <si>
    <t>Trade balance (% GDP)</t>
  </si>
  <si>
    <t>Séries utilisées pour le graphique sur les exportations et les importations 1970-2015</t>
  </si>
  <si>
    <t>Source: séries OCDE (janvier 2017) (voir fichier BlogJanvier2017)</t>
  </si>
  <si>
    <t>United States</t>
  </si>
  <si>
    <t>:</t>
  </si>
  <si>
    <t>Sweden</t>
  </si>
  <si>
    <t>Portugal</t>
  </si>
  <si>
    <t>Netherlands</t>
  </si>
  <si>
    <t>Spain</t>
  </si>
  <si>
    <t>Greece</t>
  </si>
  <si>
    <t>Germany (until 1990 former territory of the FRG)</t>
  </si>
  <si>
    <t>Euro area (19 countries)</t>
  </si>
  <si>
    <t>European Union (28 countries)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</si>
  <si>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</si>
  <si>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</si>
  <si>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</si>
  <si>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</si>
  <si>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</si>
  <si>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</si>
  <si>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</si>
  <si>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</si>
  <si>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</si>
  <si>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</si>
  <si>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</si>
  <si>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</si>
  <si>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</si>
  <si>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</si>
  <si>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</si>
  <si>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</si>
  <si>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</si>
  <si>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</si>
  <si>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</si>
  <si>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</si>
  <si>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</si>
  <si>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</si>
  <si>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</si>
  <si>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</si>
  <si>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</si>
  <si>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</si>
  <si>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</si>
  <si>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</si>
  <si>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</si>
  <si>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</si>
  <si>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</si>
  <si>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</si>
  <si>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</si>
  <si>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</si>
  <si>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</si>
  <si>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</si>
  <si>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</si>
  <si>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</si>
  <si>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</si>
  <si>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</si>
  <si>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</si>
  <si>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</si>
  <si>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</si>
  <si>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</si>
  <si>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</si>
  <si>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</si>
  <si>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</si>
  <si>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</si>
  <si>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</si>
  <si>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</si>
  <si>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</si>
  <si>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</si>
  <si>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</si>
  <si>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</si>
  <si>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</si>
  <si>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</si>
  <si>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</si>
  <si>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</si>
  <si>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</si>
  <si>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</si>
  <si>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</si>
  <si>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</si>
  <si>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</si>
  <si>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</si>
  <si>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1999Q4</t>
  </si>
  <si>
    <t>1999Q3</t>
  </si>
  <si>
    <t>1999Q2</t>
  </si>
  <si>
    <t>1999Q1</t>
  </si>
  <si>
    <t>1998Q4</t>
  </si>
  <si>
    <t>1998Q3</t>
  </si>
  <si>
    <t>1998Q2</t>
  </si>
  <si>
    <t>1998Q1</t>
  </si>
  <si>
    <t>1997Q4</t>
  </si>
  <si>
    <t>1997Q3</t>
  </si>
  <si>
    <t>1997Q2</t>
  </si>
  <si>
    <t>1997Q1</t>
  </si>
  <si>
    <t>1996Q4</t>
  </si>
  <si>
    <t>1996Q3</t>
  </si>
  <si>
    <t>1996Q2</t>
  </si>
  <si>
    <t>1996Q1</t>
  </si>
  <si>
    <t>1995Q4</t>
  </si>
  <si>
    <t>1995Q3</t>
  </si>
  <si>
    <t>1995Q2</t>
  </si>
  <si>
    <t>1995Q1</t>
  </si>
  <si>
    <t>1994Q4</t>
  </si>
  <si>
    <t>1994Q3</t>
  </si>
  <si>
    <t>1994Q2</t>
  </si>
  <si>
    <t>1994Q1</t>
  </si>
  <si>
    <t>1993Q4</t>
  </si>
  <si>
    <t>1993Q3</t>
  </si>
  <si>
    <t>1993Q2</t>
  </si>
  <si>
    <t>1993Q1</t>
  </si>
  <si>
    <t>1992Q4</t>
  </si>
  <si>
    <t>1992Q3</t>
  </si>
  <si>
    <t>1992Q2</t>
  </si>
  <si>
    <t>1992Q1</t>
  </si>
  <si>
    <t>1991Q4</t>
  </si>
  <si>
    <t>1991Q3</t>
  </si>
  <si>
    <t>1991Q2</t>
  </si>
  <si>
    <t>1991Q1</t>
  </si>
  <si>
    <t>GEO/TIME</t>
  </si>
  <si>
    <t>Chain linked volumes, index 2007Q4=100</t>
  </si>
  <si>
    <t>Assumption: 2015Q4: same growth as 2015Q3</t>
  </si>
  <si>
    <t>Gross domestic product at market prices</t>
  </si>
  <si>
    <t>NA_ITEM</t>
  </si>
  <si>
    <t>Seasonally adjusted and adjusted data by working days</t>
  </si>
  <si>
    <t>S_ADJ</t>
  </si>
  <si>
    <t>Chain linked volumes, index 2010=100</t>
  </si>
  <si>
    <t>UNIT</t>
  </si>
  <si>
    <t>Source of data</t>
  </si>
  <si>
    <t>Extracted on</t>
  </si>
  <si>
    <t>Last update</t>
  </si>
  <si>
    <t>GDP and main components  (output, expenditure and income) [namq_10_gdp]</t>
  </si>
  <si>
    <t>Données utilisées pour l'évolution du niveau d'activité économique en zone euro 2007-2015</t>
  </si>
  <si>
    <t>Source: Eurostat</t>
  </si>
  <si>
    <t>2007T4</t>
  </si>
  <si>
    <t>2008T4</t>
  </si>
  <si>
    <t>2009T4</t>
  </si>
  <si>
    <t>2010T4</t>
  </si>
  <si>
    <t>2011T4</t>
  </si>
  <si>
    <t>2012T4</t>
  </si>
  <si>
    <t>2013T4</t>
  </si>
  <si>
    <t>2014T4</t>
  </si>
  <si>
    <t>2015T4</t>
  </si>
  <si>
    <t>0,25</t>
  </si>
  <si>
    <t>0,19</t>
  </si>
  <si>
    <t>0,59</t>
  </si>
  <si>
    <t>-0,09</t>
  </si>
  <si>
    <t>0,72</t>
  </si>
  <si>
    <t>0,33</t>
  </si>
  <si>
    <t>-0,16</t>
  </si>
  <si>
    <t>0,31</t>
  </si>
  <si>
    <t>2,28</t>
  </si>
  <si>
    <t>0,27</t>
  </si>
  <si>
    <t>2,67</t>
  </si>
  <si>
    <t>0,08</t>
  </si>
  <si>
    <t>0,05</t>
  </si>
  <si>
    <t>0,50</t>
  </si>
  <si>
    <t>-0,31</t>
  </si>
  <si>
    <t>0,82</t>
  </si>
  <si>
    <t>0,15</t>
  </si>
  <si>
    <t>0,03</t>
  </si>
  <si>
    <t>2019Jun</t>
  </si>
  <si>
    <t>0,45</t>
  </si>
  <si>
    <t>0,38</t>
  </si>
  <si>
    <t>1,02</t>
  </si>
  <si>
    <t>0,11</t>
  </si>
  <si>
    <t>0,95</t>
  </si>
  <si>
    <t>0,51</t>
  </si>
  <si>
    <t>0,02</t>
  </si>
  <si>
    <t>2,64</t>
  </si>
  <si>
    <t>3,37</t>
  </si>
  <si>
    <t>0,30</t>
  </si>
  <si>
    <t>0,87</t>
  </si>
  <si>
    <t>-0,13</t>
  </si>
  <si>
    <t>1,34</t>
  </si>
  <si>
    <t>0,41</t>
  </si>
  <si>
    <t>0,24</t>
  </si>
  <si>
    <t>2019May</t>
  </si>
  <si>
    <t>0,57</t>
  </si>
  <si>
    <t>0,52</t>
  </si>
  <si>
    <t>1,18</t>
  </si>
  <si>
    <t>0,20</t>
  </si>
  <si>
    <t>1,00</t>
  </si>
  <si>
    <t>0,58</t>
  </si>
  <si>
    <t>2,62</t>
  </si>
  <si>
    <t>0,56</t>
  </si>
  <si>
    <t>3,42</t>
  </si>
  <si>
    <t>0,37</t>
  </si>
  <si>
    <t>0,34</t>
  </si>
  <si>
    <t>1,04</t>
  </si>
  <si>
    <t>-0,04</t>
  </si>
  <si>
    <t>1,49</t>
  </si>
  <si>
    <t>0,47</t>
  </si>
  <si>
    <t>2019Apr</t>
  </si>
  <si>
    <t>0,68</t>
  </si>
  <si>
    <t>0,67</t>
  </si>
  <si>
    <t>1,32</t>
  </si>
  <si>
    <t>1,03</t>
  </si>
  <si>
    <t>0,70</t>
  </si>
  <si>
    <t>0,17</t>
  </si>
  <si>
    <t>2,69</t>
  </si>
  <si>
    <t>3,76</t>
  </si>
  <si>
    <t>0,44</t>
  </si>
  <si>
    <t>0,35</t>
  </si>
  <si>
    <t>1,12</t>
  </si>
  <si>
    <t>0,01</t>
  </si>
  <si>
    <t>1,74</t>
  </si>
  <si>
    <t>0,54</t>
  </si>
  <si>
    <t>2019Mar</t>
  </si>
  <si>
    <t>0,78</t>
  </si>
  <si>
    <t>1,55</t>
  </si>
  <si>
    <t>1,17</t>
  </si>
  <si>
    <t>0,81</t>
  </si>
  <si>
    <t>0,26</t>
  </si>
  <si>
    <t>2,81</t>
  </si>
  <si>
    <t>0,86</t>
  </si>
  <si>
    <t>3,84</t>
  </si>
  <si>
    <t>0,55</t>
  </si>
  <si>
    <t>1,30</t>
  </si>
  <si>
    <t>0,06</t>
  </si>
  <si>
    <t>2,00</t>
  </si>
  <si>
    <t>0,69</t>
  </si>
  <si>
    <t>2019Feb</t>
  </si>
  <si>
    <t>0,88</t>
  </si>
  <si>
    <t>0,98</t>
  </si>
  <si>
    <t>1,67</t>
  </si>
  <si>
    <t>1,25</t>
  </si>
  <si>
    <t>2,77</t>
  </si>
  <si>
    <t>0,94</t>
  </si>
  <si>
    <t>4,21</t>
  </si>
  <si>
    <t>0,65</t>
  </si>
  <si>
    <t>0,49</t>
  </si>
  <si>
    <t>1,38</t>
  </si>
  <si>
    <t>0,13</t>
  </si>
  <si>
    <t>2,22</t>
  </si>
  <si>
    <t>0,77</t>
  </si>
  <si>
    <t>2019Jan</t>
  </si>
  <si>
    <t>0,96</t>
  </si>
  <si>
    <t>1,71</t>
  </si>
  <si>
    <t>0,40</t>
  </si>
  <si>
    <t>1,39</t>
  </si>
  <si>
    <t>1,05</t>
  </si>
  <si>
    <t>0,42</t>
  </si>
  <si>
    <t>2,98</t>
  </si>
  <si>
    <t>0,91</t>
  </si>
  <si>
    <t>4,28</t>
  </si>
  <si>
    <t>1,42</t>
  </si>
  <si>
    <t>2,34</t>
  </si>
  <si>
    <t>0,75</t>
  </si>
  <si>
    <t>2018Dec</t>
  </si>
  <si>
    <t>1,01</t>
  </si>
  <si>
    <t>1,91</t>
  </si>
  <si>
    <t>1,54</t>
  </si>
  <si>
    <t>3,39</t>
  </si>
  <si>
    <t>4,42</t>
  </si>
  <si>
    <t>0,76</t>
  </si>
  <si>
    <t>0,66</t>
  </si>
  <si>
    <t>1,59</t>
  </si>
  <si>
    <t>2,41</t>
  </si>
  <si>
    <t>0,62</t>
  </si>
  <si>
    <t>2018Nov</t>
  </si>
  <si>
    <t>1,07</t>
  </si>
  <si>
    <t>0,92</t>
  </si>
  <si>
    <t>1,96</t>
  </si>
  <si>
    <t>1,56</t>
  </si>
  <si>
    <t>3,47</t>
  </si>
  <si>
    <t>4,37</t>
  </si>
  <si>
    <t>0,73</t>
  </si>
  <si>
    <t>2,35</t>
  </si>
  <si>
    <t>0,85</t>
  </si>
  <si>
    <t>2018Oct</t>
  </si>
  <si>
    <t>1,88</t>
  </si>
  <si>
    <t>1,52</t>
  </si>
  <si>
    <t>2,96</t>
  </si>
  <si>
    <t>0,93</t>
  </si>
  <si>
    <t>4,17</t>
  </si>
  <si>
    <t>1,46</t>
  </si>
  <si>
    <t>2,01</t>
  </si>
  <si>
    <t>2018Sep</t>
  </si>
  <si>
    <t>1,82</t>
  </si>
  <si>
    <t>3,16</t>
  </si>
  <si>
    <t>4,18</t>
  </si>
  <si>
    <t>1,40</t>
  </si>
  <si>
    <t>0,29</t>
  </si>
  <si>
    <t>0,71</t>
  </si>
  <si>
    <t>0,60</t>
  </si>
  <si>
    <t>2018Aug</t>
  </si>
  <si>
    <t>0,79</t>
  </si>
  <si>
    <t>1,76</t>
  </si>
  <si>
    <t>1,06</t>
  </si>
  <si>
    <t>0,83</t>
  </si>
  <si>
    <t>3,88</t>
  </si>
  <si>
    <t>0,53</t>
  </si>
  <si>
    <t>0,28</t>
  </si>
  <si>
    <t>2,08</t>
  </si>
  <si>
    <t>2018Jul</t>
  </si>
  <si>
    <t>0,99</t>
  </si>
  <si>
    <t>1,87</t>
  </si>
  <si>
    <t>1,37</t>
  </si>
  <si>
    <t>2,74</t>
  </si>
  <si>
    <t>4,39</t>
  </si>
  <si>
    <t>0,63</t>
  </si>
  <si>
    <t>2,61</t>
  </si>
  <si>
    <t>2018Jun</t>
  </si>
  <si>
    <t>1,84</t>
  </si>
  <si>
    <t>0,61</t>
  </si>
  <si>
    <t>2,18</t>
  </si>
  <si>
    <t>4,29</t>
  </si>
  <si>
    <t>2,52</t>
  </si>
  <si>
    <t>2018May</t>
  </si>
  <si>
    <t>0,89</t>
  </si>
  <si>
    <t>1,66</t>
  </si>
  <si>
    <t>1,24</t>
  </si>
  <si>
    <t>0,80</t>
  </si>
  <si>
    <t>1,77</t>
  </si>
  <si>
    <t>4,04</t>
  </si>
  <si>
    <t>1,21</t>
  </si>
  <si>
    <t>0,48</t>
  </si>
  <si>
    <t>2,12</t>
  </si>
  <si>
    <t>2018Apr</t>
  </si>
  <si>
    <t>1,11</t>
  </si>
  <si>
    <t>1,79</t>
  </si>
  <si>
    <t>1,23</t>
  </si>
  <si>
    <t>1,97</t>
  </si>
  <si>
    <t>4,27</t>
  </si>
  <si>
    <t>0,84</t>
  </si>
  <si>
    <t>1,33</t>
  </si>
  <si>
    <t>1,83</t>
  </si>
  <si>
    <t>2018Mar</t>
  </si>
  <si>
    <t>1,14</t>
  </si>
  <si>
    <t>2,03</t>
  </si>
  <si>
    <t>1,13</t>
  </si>
  <si>
    <t>4,14</t>
  </si>
  <si>
    <t>1,51</t>
  </si>
  <si>
    <t>1,93</t>
  </si>
  <si>
    <t>0,97</t>
  </si>
  <si>
    <t>2018Feb</t>
  </si>
  <si>
    <t>1,85</t>
  </si>
  <si>
    <t>1,29</t>
  </si>
  <si>
    <t>1,98</t>
  </si>
  <si>
    <t>3,79</t>
  </si>
  <si>
    <t>1,47</t>
  </si>
  <si>
    <t>1,68</t>
  </si>
  <si>
    <t>2018Jan</t>
  </si>
  <si>
    <t>4,44</t>
  </si>
  <si>
    <t>1,44</t>
  </si>
  <si>
    <t>1,58</t>
  </si>
  <si>
    <t>2017Dec</t>
  </si>
  <si>
    <t>5,22</t>
  </si>
  <si>
    <t>2017Nov</t>
  </si>
  <si>
    <t>2,32</t>
  </si>
  <si>
    <t>2,07</t>
  </si>
  <si>
    <t>5,59</t>
  </si>
  <si>
    <t>1,60</t>
  </si>
  <si>
    <t>2017Oct</t>
  </si>
  <si>
    <t>2,63</t>
  </si>
  <si>
    <t>1,26</t>
  </si>
  <si>
    <t>2,11</t>
  </si>
  <si>
    <t>5,56</t>
  </si>
  <si>
    <t>2,20</t>
  </si>
  <si>
    <t>2017Sep</t>
  </si>
  <si>
    <t>1,09</t>
  </si>
  <si>
    <t>2,83</t>
  </si>
  <si>
    <t>5,55</t>
  </si>
  <si>
    <t>1,48</t>
  </si>
  <si>
    <t>2,49</t>
  </si>
  <si>
    <t>2017Aug</t>
  </si>
  <si>
    <t>1,15</t>
  </si>
  <si>
    <t>3,02</t>
  </si>
  <si>
    <t>1,36</t>
  </si>
  <si>
    <t>2,23</t>
  </si>
  <si>
    <t>5,33</t>
  </si>
  <si>
    <t>0,46</t>
  </si>
  <si>
    <t>2,57</t>
  </si>
  <si>
    <t>2017Jul</t>
  </si>
  <si>
    <t>2,97</t>
  </si>
  <si>
    <t>2,05</t>
  </si>
  <si>
    <t>5,76</t>
  </si>
  <si>
    <t>1,45</t>
  </si>
  <si>
    <t>2,84</t>
  </si>
  <si>
    <t>2017Jun</t>
  </si>
  <si>
    <t>3,29</t>
  </si>
  <si>
    <t>2,19</t>
  </si>
  <si>
    <t>5,86</t>
  </si>
  <si>
    <t>1,57</t>
  </si>
  <si>
    <t>3,03</t>
  </si>
  <si>
    <t>2017May</t>
  </si>
  <si>
    <t>3,77</t>
  </si>
  <si>
    <t>1,43</t>
  </si>
  <si>
    <t>2,26</t>
  </si>
  <si>
    <t>6,70</t>
  </si>
  <si>
    <t>1,61</t>
  </si>
  <si>
    <t>0,22</t>
  </si>
  <si>
    <t>3,23</t>
  </si>
  <si>
    <t>2017Apr</t>
  </si>
  <si>
    <t>3,99</t>
  </si>
  <si>
    <t>2,40</t>
  </si>
  <si>
    <t>7,17</t>
  </si>
  <si>
    <t>1,72</t>
  </si>
  <si>
    <t>3,34</t>
  </si>
  <si>
    <t>2017Mar</t>
  </si>
  <si>
    <t>7,52</t>
  </si>
  <si>
    <t>1,70</t>
  </si>
  <si>
    <t>2017Feb</t>
  </si>
  <si>
    <t>3,95</t>
  </si>
  <si>
    <t>0,43</t>
  </si>
  <si>
    <t>1,99</t>
  </si>
  <si>
    <t>7,04</t>
  </si>
  <si>
    <t>3,45</t>
  </si>
  <si>
    <t>2017Jan</t>
  </si>
  <si>
    <t>3,74</t>
  </si>
  <si>
    <t>0,90</t>
  </si>
  <si>
    <t>0,39</t>
  </si>
  <si>
    <t>1,89</t>
  </si>
  <si>
    <t>6,94</t>
  </si>
  <si>
    <t>3,55</t>
  </si>
  <si>
    <t>2016Dec</t>
  </si>
  <si>
    <t>3,51</t>
  </si>
  <si>
    <t>1,94</t>
  </si>
  <si>
    <t>7,33</t>
  </si>
  <si>
    <t>2016Nov</t>
  </si>
  <si>
    <t>3,33</t>
  </si>
  <si>
    <t>0,16</t>
  </si>
  <si>
    <t>0,07</t>
  </si>
  <si>
    <t>8,33</t>
  </si>
  <si>
    <t>0,00</t>
  </si>
  <si>
    <t>2016Oct</t>
  </si>
  <si>
    <t>0,32</t>
  </si>
  <si>
    <t>3,26</t>
  </si>
  <si>
    <t>0,10</t>
  </si>
  <si>
    <t>-0,03</t>
  </si>
  <si>
    <t>1,27</t>
  </si>
  <si>
    <t>8,34</t>
  </si>
  <si>
    <t>0,18</t>
  </si>
  <si>
    <t>3,62</t>
  </si>
  <si>
    <t>2016Sep</t>
  </si>
  <si>
    <t>2,91</t>
  </si>
  <si>
    <t>0,12</t>
  </si>
  <si>
    <t>-0,05</t>
  </si>
  <si>
    <t>8,19</t>
  </si>
  <si>
    <t>2016Aug</t>
  </si>
  <si>
    <t>3,06</t>
  </si>
  <si>
    <t>-0,00</t>
  </si>
  <si>
    <t>7,99</t>
  </si>
  <si>
    <t>-0,15</t>
  </si>
  <si>
    <t>3,87</t>
  </si>
  <si>
    <t>2016Jul</t>
  </si>
  <si>
    <t>3,20</t>
  </si>
  <si>
    <t>7,92</t>
  </si>
  <si>
    <t>-0,02</t>
  </si>
  <si>
    <t>3,82</t>
  </si>
  <si>
    <t>2016Jun</t>
  </si>
  <si>
    <t>1,41</t>
  </si>
  <si>
    <t>3,15</t>
  </si>
  <si>
    <t>1,53</t>
  </si>
  <si>
    <t>7,64</t>
  </si>
  <si>
    <t>3,89</t>
  </si>
  <si>
    <t>2016May</t>
  </si>
  <si>
    <t>3,13</t>
  </si>
  <si>
    <t>1,31</t>
  </si>
  <si>
    <t>9,03</t>
  </si>
  <si>
    <t>2016Apr</t>
  </si>
  <si>
    <t>9,12</t>
  </si>
  <si>
    <t>4,01</t>
  </si>
  <si>
    <t>2016Mar</t>
  </si>
  <si>
    <t>1,16</t>
  </si>
  <si>
    <t>10,41</t>
  </si>
  <si>
    <t>4,00</t>
  </si>
  <si>
    <t>2016Feb</t>
  </si>
  <si>
    <t>2,71</t>
  </si>
  <si>
    <t>9,08</t>
  </si>
  <si>
    <t>2016Jan</t>
  </si>
  <si>
    <t>1,08</t>
  </si>
  <si>
    <t>8,21</t>
  </si>
  <si>
    <t>1,69</t>
  </si>
  <si>
    <t>2015Dec</t>
  </si>
  <si>
    <t>1,19</t>
  </si>
  <si>
    <t>1,10</t>
  </si>
  <si>
    <t>7,41</t>
  </si>
  <si>
    <t>2015Nov</t>
  </si>
  <si>
    <t>1,80</t>
  </si>
  <si>
    <t>1,64</t>
  </si>
  <si>
    <t>7,81</t>
  </si>
  <si>
    <t>1,73</t>
  </si>
  <si>
    <t>3,64</t>
  </si>
  <si>
    <t>2015Oct</t>
  </si>
  <si>
    <t>2,59</t>
  </si>
  <si>
    <t>1,92</t>
  </si>
  <si>
    <t>8,54</t>
  </si>
  <si>
    <t>2,02</t>
  </si>
  <si>
    <t>3,70</t>
  </si>
  <si>
    <t>2015Sep</t>
  </si>
  <si>
    <t>10,26</t>
  </si>
  <si>
    <t>3,69</t>
  </si>
  <si>
    <t>2015Aug</t>
  </si>
  <si>
    <t>2,43</t>
  </si>
  <si>
    <t>1,78</t>
  </si>
  <si>
    <t>2,04</t>
  </si>
  <si>
    <t>-</t>
  </si>
  <si>
    <t>2,10</t>
  </si>
  <si>
    <t>2015Jul</t>
  </si>
  <si>
    <t>2,13</t>
  </si>
  <si>
    <t>2,93</t>
  </si>
  <si>
    <t>1,28</t>
  </si>
  <si>
    <t>1,65</t>
  </si>
  <si>
    <t>11,43</t>
  </si>
  <si>
    <t>1,20</t>
  </si>
  <si>
    <t>2015Jun</t>
  </si>
  <si>
    <t>1,50</t>
  </si>
  <si>
    <t>1,81</t>
  </si>
  <si>
    <t>10,95</t>
  </si>
  <si>
    <t>3,96</t>
  </si>
  <si>
    <t>2015May</t>
  </si>
  <si>
    <t>12,00</t>
  </si>
  <si>
    <t>6,00</t>
  </si>
  <si>
    <t>2015Apr</t>
  </si>
  <si>
    <t>10,52</t>
  </si>
  <si>
    <t>0,23</t>
  </si>
  <si>
    <t>2015Mar</t>
  </si>
  <si>
    <t>9,72</t>
  </si>
  <si>
    <t>2015Feb</t>
  </si>
  <si>
    <t>1,75</t>
  </si>
  <si>
    <t>1,22</t>
  </si>
  <si>
    <t>9,48</t>
  </si>
  <si>
    <t>2015Jan</t>
  </si>
  <si>
    <t>1,63</t>
  </si>
  <si>
    <t>1,90</t>
  </si>
  <si>
    <t>8,42</t>
  </si>
  <si>
    <t>2014Dec</t>
  </si>
  <si>
    <t>2,54</t>
  </si>
  <si>
    <t>2,17</t>
  </si>
  <si>
    <t>2,29</t>
  </si>
  <si>
    <t>8,10</t>
  </si>
  <si>
    <t>2014Nov</t>
  </si>
  <si>
    <t>3,21</t>
  </si>
  <si>
    <t>2,27</t>
  </si>
  <si>
    <t>2,42</t>
  </si>
  <si>
    <t>7,26</t>
  </si>
  <si>
    <t>2014Oct</t>
  </si>
  <si>
    <t>2,66</t>
  </si>
  <si>
    <t>3,18</t>
  </si>
  <si>
    <t>5,89</t>
  </si>
  <si>
    <t>1,35</t>
  </si>
  <si>
    <t>2014Sep</t>
  </si>
  <si>
    <t>3,09</t>
  </si>
  <si>
    <t>6,09</t>
  </si>
  <si>
    <t>2014Aug</t>
  </si>
  <si>
    <t>2,90</t>
  </si>
  <si>
    <t>2,79</t>
  </si>
  <si>
    <t>6,10</t>
  </si>
  <si>
    <t>2014Jul</t>
  </si>
  <si>
    <t>2,73</t>
  </si>
  <si>
    <t>3,50</t>
  </si>
  <si>
    <t>2,53</t>
  </si>
  <si>
    <t>2,92</t>
  </si>
  <si>
    <t>2,44</t>
  </si>
  <si>
    <t>5,93</t>
  </si>
  <si>
    <t>2014Jun</t>
  </si>
  <si>
    <t>3,66</t>
  </si>
  <si>
    <t>2,78</t>
  </si>
  <si>
    <t>3,12</t>
  </si>
  <si>
    <t>6,38</t>
  </si>
  <si>
    <t>1,62</t>
  </si>
  <si>
    <t>2014May</t>
  </si>
  <si>
    <t>2,47</t>
  </si>
  <si>
    <t>3,52</t>
  </si>
  <si>
    <t>2,80</t>
  </si>
  <si>
    <t>6,20</t>
  </si>
  <si>
    <t>3,10</t>
  </si>
  <si>
    <t>2,16</t>
  </si>
  <si>
    <t>2014Apr</t>
  </si>
  <si>
    <t>3,85</t>
  </si>
  <si>
    <t>4,43</t>
  </si>
  <si>
    <t>2,87</t>
  </si>
  <si>
    <t>3,40</t>
  </si>
  <si>
    <t>3,05</t>
  </si>
  <si>
    <t>6,90</t>
  </si>
  <si>
    <t>2,15</t>
  </si>
  <si>
    <t>3,31</t>
  </si>
  <si>
    <t>2014Mar</t>
  </si>
  <si>
    <t>2,48</t>
  </si>
  <si>
    <t>4,93</t>
  </si>
  <si>
    <t>3,07</t>
  </si>
  <si>
    <t>3,65</t>
  </si>
  <si>
    <t>3,24</t>
  </si>
  <si>
    <t>7,70</t>
  </si>
  <si>
    <t>2,25</t>
  </si>
  <si>
    <t>3,56</t>
  </si>
  <si>
    <t>1,95</t>
  </si>
  <si>
    <t>2014Feb</t>
  </si>
  <si>
    <t>4,73</t>
  </si>
  <si>
    <t>5,21</t>
  </si>
  <si>
    <t>3,48</t>
  </si>
  <si>
    <t>2,06</t>
  </si>
  <si>
    <t>8,18</t>
  </si>
  <si>
    <t>2,38</t>
  </si>
  <si>
    <t>2,45</t>
  </si>
  <si>
    <t>2014Jan</t>
  </si>
  <si>
    <t>5,27</t>
  </si>
  <si>
    <t>6,04</t>
  </si>
  <si>
    <t>3,19</t>
  </si>
  <si>
    <t>4,11</t>
  </si>
  <si>
    <t>8,66</t>
  </si>
  <si>
    <t>2,33</t>
  </si>
  <si>
    <t>4,13</t>
  </si>
  <si>
    <t>2013Dec</t>
  </si>
  <si>
    <t>5,91</t>
  </si>
  <si>
    <t>5,98</t>
  </si>
  <si>
    <t>3,71</t>
  </si>
  <si>
    <t>4,09</t>
  </si>
  <si>
    <t>3,53</t>
  </si>
  <si>
    <t>8,41</t>
  </si>
  <si>
    <t>4,10</t>
  </si>
  <si>
    <t>2013Nov</t>
  </si>
  <si>
    <t>6,47</t>
  </si>
  <si>
    <t>6,33</t>
  </si>
  <si>
    <t>3,25</t>
  </si>
  <si>
    <t>3,78</t>
  </si>
  <si>
    <t>2,14</t>
  </si>
  <si>
    <t>4,25</t>
  </si>
  <si>
    <t>8,74</t>
  </si>
  <si>
    <t>2,39</t>
  </si>
  <si>
    <t>4,22</t>
  </si>
  <si>
    <t>2013Oct</t>
  </si>
  <si>
    <t>6,56</t>
  </si>
  <si>
    <t>7,06</t>
  </si>
  <si>
    <t>3,28</t>
  </si>
  <si>
    <t>4,54</t>
  </si>
  <si>
    <t>10,15</t>
  </si>
  <si>
    <t>2,75</t>
  </si>
  <si>
    <t>2013Sep</t>
  </si>
  <si>
    <t>6,51</t>
  </si>
  <si>
    <t>6,60</t>
  </si>
  <si>
    <t>3,92</t>
  </si>
  <si>
    <t>10,01</t>
  </si>
  <si>
    <t>2,36</t>
  </si>
  <si>
    <t>4,50</t>
  </si>
  <si>
    <t>2,65</t>
  </si>
  <si>
    <t>2013Aug</t>
  </si>
  <si>
    <t>6,58</t>
  </si>
  <si>
    <t>6,87</t>
  </si>
  <si>
    <t>3,54</t>
  </si>
  <si>
    <t>10,53</t>
  </si>
  <si>
    <t>4,67</t>
  </si>
  <si>
    <t>2013Jul</t>
  </si>
  <si>
    <t>6,30</t>
  </si>
  <si>
    <t>3,35</t>
  </si>
  <si>
    <t>3,17</t>
  </si>
  <si>
    <t>4,38</t>
  </si>
  <si>
    <t>4,02</t>
  </si>
  <si>
    <t>10,07</t>
  </si>
  <si>
    <t>2,21</t>
  </si>
  <si>
    <t>7,00</t>
  </si>
  <si>
    <t>2013Jun</t>
  </si>
  <si>
    <t>5,35</t>
  </si>
  <si>
    <t>5,46</t>
  </si>
  <si>
    <t>9,07</t>
  </si>
  <si>
    <t>2013May</t>
  </si>
  <si>
    <t>3,01</t>
  </si>
  <si>
    <t>6,15</t>
  </si>
  <si>
    <t>11,58</t>
  </si>
  <si>
    <t>4,59</t>
  </si>
  <si>
    <t>2013Apr</t>
  </si>
  <si>
    <t>5,09</t>
  </si>
  <si>
    <t>4,15</t>
  </si>
  <si>
    <t>4,64</t>
  </si>
  <si>
    <t>3,83</t>
  </si>
  <si>
    <t>11,38</t>
  </si>
  <si>
    <t>4,92</t>
  </si>
  <si>
    <t>2013Mar</t>
  </si>
  <si>
    <t>4,88</t>
  </si>
  <si>
    <t>6,40</t>
  </si>
  <si>
    <t>3,22</t>
  </si>
  <si>
    <t>4,06</t>
  </si>
  <si>
    <t>4,49</t>
  </si>
  <si>
    <t>2,24</t>
  </si>
  <si>
    <t>2,46</t>
  </si>
  <si>
    <t>2013Feb</t>
  </si>
  <si>
    <t>3,93</t>
  </si>
  <si>
    <t>4,81</t>
  </si>
  <si>
    <t>6,24</t>
  </si>
  <si>
    <t>3,73</t>
  </si>
  <si>
    <t>3,97</t>
  </si>
  <si>
    <t>11,10</t>
  </si>
  <si>
    <t>5,05</t>
  </si>
  <si>
    <t>2,31</t>
  </si>
  <si>
    <t>2013Jan</t>
  </si>
  <si>
    <t>7,25</t>
  </si>
  <si>
    <t>13,33</t>
  </si>
  <si>
    <t>5,34</t>
  </si>
  <si>
    <t>2012Dec</t>
  </si>
  <si>
    <t>5,43</t>
  </si>
  <si>
    <t>8,32</t>
  </si>
  <si>
    <t>3,32</t>
  </si>
  <si>
    <t>4,85</t>
  </si>
  <si>
    <t>17,20</t>
  </si>
  <si>
    <t>5,69</t>
  </si>
  <si>
    <t>2012Nov</t>
  </si>
  <si>
    <t>4,20</t>
  </si>
  <si>
    <t>5,74</t>
  </si>
  <si>
    <t>8,17</t>
  </si>
  <si>
    <t>4,32</t>
  </si>
  <si>
    <t>4,95</t>
  </si>
  <si>
    <t>4,77</t>
  </si>
  <si>
    <t>17,96</t>
  </si>
  <si>
    <t>5,64</t>
  </si>
  <si>
    <t>2012Oct</t>
  </si>
  <si>
    <t>6,32</t>
  </si>
  <si>
    <t>8,62</t>
  </si>
  <si>
    <t>4,53</t>
  </si>
  <si>
    <t>5,25</t>
  </si>
  <si>
    <t>5,28</t>
  </si>
  <si>
    <t>20,91</t>
  </si>
  <si>
    <t>2012Sep</t>
  </si>
  <si>
    <t>4,24</t>
  </si>
  <si>
    <t>6,81</t>
  </si>
  <si>
    <t>9,88</t>
  </si>
  <si>
    <t>4,45</t>
  </si>
  <si>
    <t>4,84</t>
  </si>
  <si>
    <t>5,82</t>
  </si>
  <si>
    <t>24,34</t>
  </si>
  <si>
    <t>2012Aug</t>
  </si>
  <si>
    <t>4,41</t>
  </si>
  <si>
    <t>6,34</t>
  </si>
  <si>
    <t>10,49</t>
  </si>
  <si>
    <t>4,82</t>
  </si>
  <si>
    <t>6,12</t>
  </si>
  <si>
    <t>25,82</t>
  </si>
  <si>
    <t>6,79</t>
  </si>
  <si>
    <t>2012Jul</t>
  </si>
  <si>
    <t>4,80</t>
  </si>
  <si>
    <t>5,63</t>
  </si>
  <si>
    <t>10,56</t>
  </si>
  <si>
    <t>5,07</t>
  </si>
  <si>
    <t>4,96</t>
  </si>
  <si>
    <t>5,90</t>
  </si>
  <si>
    <t>7,09</t>
  </si>
  <si>
    <t>27,82</t>
  </si>
  <si>
    <t>6,59</t>
  </si>
  <si>
    <t>2012Jun</t>
  </si>
  <si>
    <t>11,59</t>
  </si>
  <si>
    <t>4,19</t>
  </si>
  <si>
    <t>5,15</t>
  </si>
  <si>
    <t>5,30</t>
  </si>
  <si>
    <t>5,78</t>
  </si>
  <si>
    <t>7,12</t>
  </si>
  <si>
    <t>26,90</t>
  </si>
  <si>
    <t>6,13</t>
  </si>
  <si>
    <t>3,30</t>
  </si>
  <si>
    <t>2012May</t>
  </si>
  <si>
    <t>12,01</t>
  </si>
  <si>
    <t>4,26</t>
  </si>
  <si>
    <t>5,10</t>
  </si>
  <si>
    <t>5,68</t>
  </si>
  <si>
    <t>6,88</t>
  </si>
  <si>
    <t>21,48</t>
  </si>
  <si>
    <t>2,99</t>
  </si>
  <si>
    <t>5,79</t>
  </si>
  <si>
    <t>2012Apr</t>
  </si>
  <si>
    <t>4,91</t>
  </si>
  <si>
    <t>5,08</t>
  </si>
  <si>
    <t>13,01</t>
  </si>
  <si>
    <t>4,31</t>
  </si>
  <si>
    <t>5,29</t>
  </si>
  <si>
    <t>19,07</t>
  </si>
  <si>
    <t>2,95</t>
  </si>
  <si>
    <t>5,17</t>
  </si>
  <si>
    <t>2012Mar</t>
  </si>
  <si>
    <t>4,98</t>
  </si>
  <si>
    <t>5,73</t>
  </si>
  <si>
    <t>12,81</t>
  </si>
  <si>
    <t>5,45</t>
  </si>
  <si>
    <t>7,02</t>
  </si>
  <si>
    <t>29,24</t>
  </si>
  <si>
    <t>5,11</t>
  </si>
  <si>
    <t>3,00</t>
  </si>
  <si>
    <t>2012Feb</t>
  </si>
  <si>
    <t>6,74</t>
  </si>
  <si>
    <t>13,85</t>
  </si>
  <si>
    <t>4,30</t>
  </si>
  <si>
    <t>6,54</t>
  </si>
  <si>
    <t>7,71</t>
  </si>
  <si>
    <t>25,91</t>
  </si>
  <si>
    <t>5,41</t>
  </si>
  <si>
    <t>3,27</t>
  </si>
  <si>
    <t>2012Jan</t>
  </si>
  <si>
    <t>13,08</t>
  </si>
  <si>
    <t>5,75</t>
  </si>
  <si>
    <t>8,70</t>
  </si>
  <si>
    <t>21,14</t>
  </si>
  <si>
    <t>5,53</t>
  </si>
  <si>
    <t>4,35</t>
  </si>
  <si>
    <t>2011Dec</t>
  </si>
  <si>
    <t>4,71</t>
  </si>
  <si>
    <t>6,46</t>
  </si>
  <si>
    <t>11,89</t>
  </si>
  <si>
    <t>8,51</t>
  </si>
  <si>
    <t>17,92</t>
  </si>
  <si>
    <t>3,41</t>
  </si>
  <si>
    <t>3,36</t>
  </si>
  <si>
    <t>2011Nov</t>
  </si>
  <si>
    <t>4,33</t>
  </si>
  <si>
    <t>5,16</t>
  </si>
  <si>
    <t>11,72</t>
  </si>
  <si>
    <t>5,62</t>
  </si>
  <si>
    <t>2,37</t>
  </si>
  <si>
    <t>5,06</t>
  </si>
  <si>
    <t>5,97</t>
  </si>
  <si>
    <t>18,04</t>
  </si>
  <si>
    <t>2,51</t>
  </si>
  <si>
    <t>2011Oct</t>
  </si>
  <si>
    <t>4,86</t>
  </si>
  <si>
    <t>11,34</t>
  </si>
  <si>
    <t>5,60</t>
  </si>
  <si>
    <t>17,78</t>
  </si>
  <si>
    <t>5,20</t>
  </si>
  <si>
    <t>2011Sep</t>
  </si>
  <si>
    <t>4,55</t>
  </si>
  <si>
    <t>4,99</t>
  </si>
  <si>
    <t>10,93</t>
  </si>
  <si>
    <t>2,68</t>
  </si>
  <si>
    <t>9,57</t>
  </si>
  <si>
    <t>15,90</t>
  </si>
  <si>
    <t>6,42</t>
  </si>
  <si>
    <t>2011Aug</t>
  </si>
  <si>
    <t>4,89</t>
  </si>
  <si>
    <t>12,15</t>
  </si>
  <si>
    <t>5,67</t>
  </si>
  <si>
    <t>12,45</t>
  </si>
  <si>
    <t>16,15</t>
  </si>
  <si>
    <t>5,83</t>
  </si>
  <si>
    <t>6,25</t>
  </si>
  <si>
    <t>2011Jul</t>
  </si>
  <si>
    <t>4,58</t>
  </si>
  <si>
    <t>10,87</t>
  </si>
  <si>
    <t>4,63</t>
  </si>
  <si>
    <t>5,87</t>
  </si>
  <si>
    <t>16,69</t>
  </si>
  <si>
    <t>3,43</t>
  </si>
  <si>
    <t>5,48</t>
  </si>
  <si>
    <t>2,89</t>
  </si>
  <si>
    <t>2011Jun</t>
  </si>
  <si>
    <t>9,63</t>
  </si>
  <si>
    <t>6,36</t>
  </si>
  <si>
    <t>4,76</t>
  </si>
  <si>
    <t>10,64</t>
  </si>
  <si>
    <t>15,94</t>
  </si>
  <si>
    <t>3,49</t>
  </si>
  <si>
    <t>5,32</t>
  </si>
  <si>
    <t>4,60</t>
  </si>
  <si>
    <t>2011May</t>
  </si>
  <si>
    <t>9,19</t>
  </si>
  <si>
    <t>3,58</t>
  </si>
  <si>
    <t>5,12</t>
  </si>
  <si>
    <t>9,79</t>
  </si>
  <si>
    <t>13,86</t>
  </si>
  <si>
    <t>3,57</t>
  </si>
  <si>
    <t>2011Apr</t>
  </si>
  <si>
    <t>7,80</t>
  </si>
  <si>
    <t>4,68</t>
  </si>
  <si>
    <t>6,49</t>
  </si>
  <si>
    <t>9,67</t>
  </si>
  <si>
    <t>12,44</t>
  </si>
  <si>
    <t>3,61</t>
  </si>
  <si>
    <t>3,68</t>
  </si>
  <si>
    <t>2011Mar</t>
  </si>
  <si>
    <t>7,34</t>
  </si>
  <si>
    <t>6,17</t>
  </si>
  <si>
    <t>4,74</t>
  </si>
  <si>
    <t>9,10</t>
  </si>
  <si>
    <t>11,40</t>
  </si>
  <si>
    <t>3,60</t>
  </si>
  <si>
    <t>5,26</t>
  </si>
  <si>
    <t>2011Feb</t>
  </si>
  <si>
    <t>4,16</t>
  </si>
  <si>
    <t>6,95</t>
  </si>
  <si>
    <t>4,51</t>
  </si>
  <si>
    <t>5,38</t>
  </si>
  <si>
    <t>8,75</t>
  </si>
  <si>
    <t>11,73</t>
  </si>
  <si>
    <t>3,44</t>
  </si>
  <si>
    <t>2011Jan</t>
  </si>
  <si>
    <t>6,53</t>
  </si>
  <si>
    <t>7,55</t>
  </si>
  <si>
    <t>8,45</t>
  </si>
  <si>
    <t>2010Dec</t>
  </si>
  <si>
    <t>3,80</t>
  </si>
  <si>
    <t>6,91</t>
  </si>
  <si>
    <t>4,12</t>
  </si>
  <si>
    <t>8,99</t>
  </si>
  <si>
    <t>2,94</t>
  </si>
  <si>
    <t>8,22</t>
  </si>
  <si>
    <t>11,52</t>
  </si>
  <si>
    <t>2,82</t>
  </si>
  <si>
    <t>4,69</t>
  </si>
  <si>
    <t>2010Nov</t>
  </si>
  <si>
    <t>3,67</t>
  </si>
  <si>
    <t>6,05</t>
  </si>
  <si>
    <t>2,58</t>
  </si>
  <si>
    <t>3,90</t>
  </si>
  <si>
    <t>9,24</t>
  </si>
  <si>
    <t>2,72</t>
  </si>
  <si>
    <t>2010Oct</t>
  </si>
  <si>
    <t>3,59</t>
  </si>
  <si>
    <t>6,08</t>
  </si>
  <si>
    <t>9,97</t>
  </si>
  <si>
    <t>3,86</t>
  </si>
  <si>
    <t>6,14</t>
  </si>
  <si>
    <t>2,30</t>
  </si>
  <si>
    <t>2010Sep</t>
  </si>
  <si>
    <t>5,31</t>
  </si>
  <si>
    <t>2,56</t>
  </si>
  <si>
    <t>10,00</t>
  </si>
  <si>
    <t>10,70</t>
  </si>
  <si>
    <t>2010Aug</t>
  </si>
  <si>
    <t>5,49</t>
  </si>
  <si>
    <t>2,85</t>
  </si>
  <si>
    <t>4,03</t>
  </si>
  <si>
    <t>10,34</t>
  </si>
  <si>
    <t>2010Jul</t>
  </si>
  <si>
    <t>5,54</t>
  </si>
  <si>
    <t>10,12</t>
  </si>
  <si>
    <t>4,56</t>
  </si>
  <si>
    <t>2010Jun</t>
  </si>
  <si>
    <t>5,02</t>
  </si>
  <si>
    <t>10,13</t>
  </si>
  <si>
    <t>3,98</t>
  </si>
  <si>
    <t>7,97</t>
  </si>
  <si>
    <t>3,08</t>
  </si>
  <si>
    <t>4,08</t>
  </si>
  <si>
    <t>2010May</t>
  </si>
  <si>
    <t>3,94</t>
  </si>
  <si>
    <t>4,78</t>
  </si>
  <si>
    <t>7,83</t>
  </si>
  <si>
    <t>3,46</t>
  </si>
  <si>
    <t>2010Apr</t>
  </si>
  <si>
    <t>10,54</t>
  </si>
  <si>
    <t>3,63</t>
  </si>
  <si>
    <t>2010Mar</t>
  </si>
  <si>
    <t>13,62</t>
  </si>
  <si>
    <t>7,15</t>
  </si>
  <si>
    <t>4,05</t>
  </si>
  <si>
    <t>3,38</t>
  </si>
  <si>
    <t>2010Feb</t>
  </si>
  <si>
    <t>13,76</t>
  </si>
  <si>
    <t>8,15</t>
  </si>
  <si>
    <t>4,83</t>
  </si>
  <si>
    <t>6,02</t>
  </si>
  <si>
    <t>3,75</t>
  </si>
  <si>
    <t>2010Jan</t>
  </si>
  <si>
    <t>3,91</t>
  </si>
  <si>
    <t>13,75</t>
  </si>
  <si>
    <t>3,81</t>
  </si>
  <si>
    <t>3,14</t>
  </si>
  <si>
    <t>2009Dec</t>
  </si>
  <si>
    <t>4,23</t>
  </si>
  <si>
    <t>14,50</t>
  </si>
  <si>
    <t>2009Nov</t>
  </si>
  <si>
    <t>13,51</t>
  </si>
  <si>
    <t>4,57</t>
  </si>
  <si>
    <t>2009Oct</t>
  </si>
  <si>
    <t>4,65</t>
  </si>
  <si>
    <t>13,27</t>
  </si>
  <si>
    <t>3,72</t>
  </si>
  <si>
    <t>2009Sep</t>
  </si>
  <si>
    <t>4,90</t>
  </si>
  <si>
    <t>4,07</t>
  </si>
  <si>
    <t>4,52</t>
  </si>
  <si>
    <t>2009Aug</t>
  </si>
  <si>
    <t>5,04</t>
  </si>
  <si>
    <t>4,61</t>
  </si>
  <si>
    <t>12,75</t>
  </si>
  <si>
    <t>4,46</t>
  </si>
  <si>
    <t>2009Jul</t>
  </si>
  <si>
    <t>4,79</t>
  </si>
  <si>
    <t>2009Jun</t>
  </si>
  <si>
    <t>5,03</t>
  </si>
  <si>
    <t>11,09</t>
  </si>
  <si>
    <t>2009May</t>
  </si>
  <si>
    <t>11,15</t>
  </si>
  <si>
    <t>4,36</t>
  </si>
  <si>
    <t>5,50</t>
  </si>
  <si>
    <t>2009Apr</t>
  </si>
  <si>
    <t>11,32</t>
  </si>
  <si>
    <t>2009Mar</t>
  </si>
  <si>
    <t>4,87</t>
  </si>
  <si>
    <t>11,50</t>
  </si>
  <si>
    <t>5,65</t>
  </si>
  <si>
    <t>5,70</t>
  </si>
  <si>
    <t>2009Feb</t>
  </si>
  <si>
    <t>4,70</t>
  </si>
  <si>
    <t>13,95</t>
  </si>
  <si>
    <t>4,62</t>
  </si>
  <si>
    <t>2009Jan</t>
  </si>
  <si>
    <t>4,72</t>
  </si>
  <si>
    <t>9,00</t>
  </si>
  <si>
    <t>4,47</t>
  </si>
  <si>
    <t>2008Dec</t>
  </si>
  <si>
    <t>7,60</t>
  </si>
  <si>
    <t>8,16</t>
  </si>
  <si>
    <t>2008Nov</t>
  </si>
  <si>
    <t>4,66</t>
  </si>
  <si>
    <t>5,40</t>
  </si>
  <si>
    <t>2008Oct</t>
  </si>
  <si>
    <t>2008Sep</t>
  </si>
  <si>
    <t>4,40</t>
  </si>
  <si>
    <t>5,47</t>
  </si>
  <si>
    <t>4,48</t>
  </si>
  <si>
    <t>2008Aug</t>
  </si>
  <si>
    <t>6,57</t>
  </si>
  <si>
    <t>5,01</t>
  </si>
  <si>
    <t>2008Jul</t>
  </si>
  <si>
    <t>4,94</t>
  </si>
  <si>
    <t>2008Jun</t>
  </si>
  <si>
    <t>2008May</t>
  </si>
  <si>
    <t>4,34</t>
  </si>
  <si>
    <t>2008Apr</t>
  </si>
  <si>
    <t>2008Mar</t>
  </si>
  <si>
    <t>2008Feb</t>
  </si>
  <si>
    <t>5,71</t>
  </si>
  <si>
    <t>2008Jan</t>
  </si>
  <si>
    <t>2007Dec</t>
  </si>
  <si>
    <t>2007Nov</t>
  </si>
  <si>
    <t>2007Oct</t>
  </si>
  <si>
    <t>2007Sep</t>
  </si>
  <si>
    <t>2007Aug</t>
  </si>
  <si>
    <t>5,18</t>
  </si>
  <si>
    <t>2007Jul</t>
  </si>
  <si>
    <t>4,75</t>
  </si>
  <si>
    <t>2007Jun</t>
  </si>
  <si>
    <t>6,03</t>
  </si>
  <si>
    <t>2007May</t>
  </si>
  <si>
    <t>5,52</t>
  </si>
  <si>
    <t>2007Apr</t>
  </si>
  <si>
    <t>5,14</t>
  </si>
  <si>
    <t>2007Mar</t>
  </si>
  <si>
    <t>2007Feb</t>
  </si>
  <si>
    <t>2007Jan</t>
  </si>
  <si>
    <t>2006Dec</t>
  </si>
  <si>
    <t>2006Nov</t>
  </si>
  <si>
    <t>2006Oct</t>
  </si>
  <si>
    <t>2006Sep</t>
  </si>
  <si>
    <t>5,13</t>
  </si>
  <si>
    <t>2006Aug</t>
  </si>
  <si>
    <t>5,42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</si>
  <si>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</si>
  <si>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</si>
  <si>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</si>
  <si>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</si>
  <si>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</si>
  <si>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</si>
  <si>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</si>
  <si>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</si>
  <si>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</si>
  <si>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</si>
  <si>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3,04</t>
  </si>
  <si>
    <t>2005Sep</t>
  </si>
  <si>
    <t>2005Aug</t>
  </si>
  <si>
    <t>2005Jul</t>
  </si>
  <si>
    <t>2005Jun</t>
  </si>
  <si>
    <t>5,84</t>
  </si>
  <si>
    <t>2005May</t>
  </si>
  <si>
    <t>2005Apr</t>
  </si>
  <si>
    <t>2005Mar</t>
  </si>
  <si>
    <t>6,06</t>
  </si>
  <si>
    <t>2005Feb</t>
  </si>
  <si>
    <t>2,55</t>
  </si>
  <si>
    <t>2005Jan</t>
  </si>
  <si>
    <t>6,26</t>
  </si>
  <si>
    <t>2004Dec</t>
  </si>
  <si>
    <t>6,45</t>
  </si>
  <si>
    <t>2004Nov</t>
  </si>
  <si>
    <t>2004Oct</t>
  </si>
  <si>
    <t>2004Sep</t>
  </si>
  <si>
    <t>2,86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</si>
  <si>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</si>
  <si>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</si>
  <si>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</si>
  <si>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</si>
  <si>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</si>
  <si>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</si>
  <si>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</si>
  <si>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</si>
  <si>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</si>
  <si>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5,36</t>
  </si>
  <si>
    <t>2003Nov</t>
  </si>
  <si>
    <t>6,16</t>
  </si>
  <si>
    <t>2003Oct</t>
  </si>
  <si>
    <t>6,65</t>
  </si>
  <si>
    <t>2003Sep</t>
  </si>
  <si>
    <t>2003Aug</t>
  </si>
  <si>
    <t>2003Jul</t>
  </si>
  <si>
    <t>2003Jun</t>
  </si>
  <si>
    <t>2003May</t>
  </si>
  <si>
    <t>2003Apr</t>
  </si>
  <si>
    <t>2003Mar</t>
  </si>
  <si>
    <t>5,51</t>
  </si>
  <si>
    <t>2003Feb</t>
  </si>
  <si>
    <t>5,85</t>
  </si>
  <si>
    <t>2003Jan</t>
  </si>
  <si>
    <t>5,37</t>
  </si>
  <si>
    <t>2002Dec</t>
  </si>
  <si>
    <t>7,10</t>
  </si>
  <si>
    <t>5,57</t>
  </si>
  <si>
    <t>2002Nov</t>
  </si>
  <si>
    <t>6,11</t>
  </si>
  <si>
    <t>8,90</t>
  </si>
  <si>
    <t>2002Oct</t>
  </si>
  <si>
    <t>8,91</t>
  </si>
  <si>
    <t>5,92</t>
  </si>
  <si>
    <t>2002Sep</t>
  </si>
  <si>
    <t>7,24</t>
  </si>
  <si>
    <t>8,94</t>
  </si>
  <si>
    <t>2002Aug</t>
  </si>
  <si>
    <t>5,77</t>
  </si>
  <si>
    <t>2002Jul</t>
  </si>
  <si>
    <t>5,23</t>
  </si>
  <si>
    <t>5,24</t>
  </si>
  <si>
    <t>2002Jun</t>
  </si>
  <si>
    <t>7,68</t>
  </si>
  <si>
    <t>9,22</t>
  </si>
  <si>
    <t>2002May</t>
  </si>
  <si>
    <t>7,47</t>
  </si>
  <si>
    <t>9,52</t>
  </si>
  <si>
    <t>5,39</t>
  </si>
  <si>
    <t>5,88</t>
  </si>
  <si>
    <t>5,19</t>
  </si>
  <si>
    <t>2002Apr</t>
  </si>
  <si>
    <t>7,37</t>
  </si>
  <si>
    <t>9,62</t>
  </si>
  <si>
    <t>5,80</t>
  </si>
  <si>
    <t>2002Mar</t>
  </si>
  <si>
    <t>7,32</t>
  </si>
  <si>
    <t>6,43</t>
  </si>
  <si>
    <t>7,11</t>
  </si>
  <si>
    <t>2002Feb</t>
  </si>
  <si>
    <t>4,97</t>
  </si>
  <si>
    <t>6,18</t>
  </si>
  <si>
    <t>6,35</t>
  </si>
  <si>
    <t>2002Jan</t>
  </si>
  <si>
    <t>7,75</t>
  </si>
  <si>
    <t>6,93</t>
  </si>
  <si>
    <t>2001Dec</t>
  </si>
  <si>
    <t>6,27</t>
  </si>
  <si>
    <t>7,08</t>
  </si>
  <si>
    <t>6,28</t>
  </si>
  <si>
    <t>2001Nov</t>
  </si>
  <si>
    <t>8,08</t>
  </si>
  <si>
    <t>7,48</t>
  </si>
  <si>
    <t>7,62</t>
  </si>
  <si>
    <t>2001Oct</t>
  </si>
  <si>
    <t>7,58</t>
  </si>
  <si>
    <t>2001Sep</t>
  </si>
  <si>
    <t>6,29</t>
  </si>
  <si>
    <t>7,66</t>
  </si>
  <si>
    <t>8,01</t>
  </si>
  <si>
    <t>2001Aug</t>
  </si>
  <si>
    <t>8,04</t>
  </si>
  <si>
    <t>8,46</t>
  </si>
  <si>
    <t>7,69</t>
  </si>
  <si>
    <t>2001Jul</t>
  </si>
  <si>
    <t>8,05</t>
  </si>
  <si>
    <t>5,00</t>
  </si>
  <si>
    <t>2001Jun</t>
  </si>
  <si>
    <t>8,02</t>
  </si>
  <si>
    <t>7,54</t>
  </si>
  <si>
    <t>2001May</t>
  </si>
  <si>
    <t>8,00</t>
  </si>
  <si>
    <t>7,90</t>
  </si>
  <si>
    <t>8,50</t>
  </si>
  <si>
    <t>7,63</t>
  </si>
  <si>
    <t>2001Apr</t>
  </si>
  <si>
    <t>8,09</t>
  </si>
  <si>
    <t>8,64</t>
  </si>
  <si>
    <t>2001Mar</t>
  </si>
  <si>
    <t>7,82</t>
  </si>
  <si>
    <t>9,77</t>
  </si>
  <si>
    <t>2001Feb</t>
  </si>
  <si>
    <t>8,25</t>
  </si>
  <si>
    <t>9,31</t>
  </si>
  <si>
    <t>2001Jan</t>
  </si>
  <si>
    <t>2000Dec</t>
  </si>
  <si>
    <t>2000Nov</t>
  </si>
  <si>
    <t>5,58</t>
  </si>
  <si>
    <t>2000Oct</t>
  </si>
  <si>
    <t>2000Sep</t>
  </si>
  <si>
    <t>2000Aug</t>
  </si>
  <si>
    <t>5,61</t>
  </si>
  <si>
    <t>2000Jul</t>
  </si>
  <si>
    <t>2000Jun</t>
  </si>
  <si>
    <t>5,66</t>
  </si>
  <si>
    <t>2000May</t>
  </si>
  <si>
    <t>2000Apr</t>
  </si>
  <si>
    <t>2000Mar</t>
  </si>
  <si>
    <t>6,48</t>
  </si>
  <si>
    <t>5,72</t>
  </si>
  <si>
    <t>2000Feb</t>
  </si>
  <si>
    <t>5,81</t>
  </si>
  <si>
    <t>2000Jan</t>
  </si>
  <si>
    <t>6,39</t>
  </si>
  <si>
    <t>1999Dec</t>
  </si>
  <si>
    <t>6,61</t>
  </si>
  <si>
    <t>1999Nov</t>
  </si>
  <si>
    <t>7,03</t>
  </si>
  <si>
    <t>1999Oct</t>
  </si>
  <si>
    <t>6,64</t>
  </si>
  <si>
    <t>1999Sep</t>
  </si>
  <si>
    <t>6,66</t>
  </si>
  <si>
    <t>1999Aug</t>
  </si>
  <si>
    <t>6,37</t>
  </si>
  <si>
    <t>1999Jul</t>
  </si>
  <si>
    <t>1999Jun</t>
  </si>
  <si>
    <t>1999May</t>
  </si>
  <si>
    <t>1999Apr</t>
  </si>
  <si>
    <t>1999Mar</t>
  </si>
  <si>
    <t>5,96</t>
  </si>
  <si>
    <t>1999Feb</t>
  </si>
  <si>
    <t>1999Jan</t>
  </si>
  <si>
    <t>1998Dec</t>
  </si>
  <si>
    <t>7,65</t>
  </si>
  <si>
    <t>1998Nov</t>
  </si>
  <si>
    <t>1998Oct</t>
  </si>
  <si>
    <t>1998Sep</t>
  </si>
  <si>
    <t>7,56</t>
  </si>
  <si>
    <t>1998Aug</t>
  </si>
  <si>
    <t>7,67</t>
  </si>
  <si>
    <t>1998Jul</t>
  </si>
  <si>
    <t>7,74</t>
  </si>
  <si>
    <t>1998Jun</t>
  </si>
  <si>
    <t>7,85</t>
  </si>
  <si>
    <t>1998May</t>
  </si>
  <si>
    <t>8,11</t>
  </si>
  <si>
    <t>1998Apr</t>
  </si>
  <si>
    <t>9,27</t>
  </si>
  <si>
    <t>1998Mar</t>
  </si>
  <si>
    <t>11,04</t>
  </si>
  <si>
    <t>1998Feb</t>
  </si>
  <si>
    <t>11,03</t>
  </si>
  <si>
    <t>1998Jan</t>
  </si>
  <si>
    <t>10,48</t>
  </si>
  <si>
    <t>1997Dec</t>
  </si>
  <si>
    <t>10,76</t>
  </si>
  <si>
    <t>1997Nov</t>
  </si>
  <si>
    <t>5,99</t>
  </si>
  <si>
    <t>9,30</t>
  </si>
  <si>
    <t>1997Oct</t>
  </si>
  <si>
    <t>9,43</t>
  </si>
  <si>
    <t>1997Sep</t>
  </si>
  <si>
    <t>6,31</t>
  </si>
  <si>
    <t>1997Aug</t>
  </si>
  <si>
    <t>6,52</t>
  </si>
  <si>
    <t>9,42</t>
  </si>
  <si>
    <t>6,21</t>
  </si>
  <si>
    <t>1997Jul</t>
  </si>
  <si>
    <t>6,41</t>
  </si>
  <si>
    <t>7,07</t>
  </si>
  <si>
    <t>9,15</t>
  </si>
  <si>
    <t>1997Jun</t>
  </si>
  <si>
    <t>8,92</t>
  </si>
  <si>
    <t>1997May</t>
  </si>
  <si>
    <t>6,80</t>
  </si>
  <si>
    <t>6,69</t>
  </si>
  <si>
    <t>9,33</t>
  </si>
  <si>
    <t>1997Apr</t>
  </si>
  <si>
    <t>7,87</t>
  </si>
  <si>
    <t>6,62</t>
  </si>
  <si>
    <t>9,45</t>
  </si>
  <si>
    <t>1997Mar</t>
  </si>
  <si>
    <t>7,36</t>
  </si>
  <si>
    <t>1997Feb</t>
  </si>
  <si>
    <t>6,72</t>
  </si>
  <si>
    <t>7,38</t>
  </si>
  <si>
    <t>12,29</t>
  </si>
  <si>
    <t>6,83</t>
  </si>
  <si>
    <t>1997Jan</t>
  </si>
  <si>
    <t>7,57</t>
  </si>
  <si>
    <t>12,42</t>
  </si>
  <si>
    <t>1996Dec</t>
  </si>
  <si>
    <t>6,68</t>
  </si>
  <si>
    <t>13,36</t>
  </si>
  <si>
    <t>5,95</t>
  </si>
  <si>
    <t>1996Nov</t>
  </si>
  <si>
    <t>7,59</t>
  </si>
  <si>
    <t>8,23</t>
  </si>
  <si>
    <t>6,78</t>
  </si>
  <si>
    <t>14,00</t>
  </si>
  <si>
    <t>7,76</t>
  </si>
  <si>
    <t>6,01</t>
  </si>
  <si>
    <t>1996Oct</t>
  </si>
  <si>
    <t>9,17</t>
  </si>
  <si>
    <t>7,21</t>
  </si>
  <si>
    <t>14,23</t>
  </si>
  <si>
    <t>6,23</t>
  </si>
  <si>
    <t>6,92</t>
  </si>
  <si>
    <t>8,43</t>
  </si>
  <si>
    <t>1996Sep</t>
  </si>
  <si>
    <t>8,71</t>
  </si>
  <si>
    <t>7,43</t>
  </si>
  <si>
    <t>14,46</t>
  </si>
  <si>
    <t>7,16</t>
  </si>
  <si>
    <t>8,86</t>
  </si>
  <si>
    <t>1996Aug</t>
  </si>
  <si>
    <t>7,49</t>
  </si>
  <si>
    <t>14,61</t>
  </si>
  <si>
    <t>6,44</t>
  </si>
  <si>
    <t>8,78</t>
  </si>
  <si>
    <t>1996Jul</t>
  </si>
  <si>
    <t>8,88</t>
  </si>
  <si>
    <t>14,95</t>
  </si>
  <si>
    <t>6,55</t>
  </si>
  <si>
    <t>9,11</t>
  </si>
  <si>
    <t>6,63</t>
  </si>
  <si>
    <t>1996Jun</t>
  </si>
  <si>
    <t>8,97</t>
  </si>
  <si>
    <t>9,70</t>
  </si>
  <si>
    <t>7,50</t>
  </si>
  <si>
    <t>14,87</t>
  </si>
  <si>
    <t>1996May</t>
  </si>
  <si>
    <t>9,06</t>
  </si>
  <si>
    <t>7,61</t>
  </si>
  <si>
    <t>14,80</t>
  </si>
  <si>
    <t>6,50</t>
  </si>
  <si>
    <t>6,67</t>
  </si>
  <si>
    <t>1996Apr</t>
  </si>
  <si>
    <t>9,46</t>
  </si>
  <si>
    <t>10,69</t>
  </si>
  <si>
    <t>14,90</t>
  </si>
  <si>
    <t>9,89</t>
  </si>
  <si>
    <t>6,84</t>
  </si>
  <si>
    <t>1996Mar</t>
  </si>
  <si>
    <t>15,30</t>
  </si>
  <si>
    <t>9,71</t>
  </si>
  <si>
    <t>1996Feb</t>
  </si>
  <si>
    <t>9,44</t>
  </si>
  <si>
    <t>10,43</t>
  </si>
  <si>
    <t>7,23</t>
  </si>
  <si>
    <t>1996Jan</t>
  </si>
  <si>
    <t>10,03</t>
  </si>
  <si>
    <t>11,17</t>
  </si>
  <si>
    <t>15,35</t>
  </si>
  <si>
    <t>6,75</t>
  </si>
  <si>
    <t>9,95</t>
  </si>
  <si>
    <t>6,07</t>
  </si>
  <si>
    <t>1995Dec</t>
  </si>
  <si>
    <t>10,74</t>
  </si>
  <si>
    <t>6,77</t>
  </si>
  <si>
    <t>11,63</t>
  </si>
  <si>
    <t>15,40</t>
  </si>
  <si>
    <t>6,76</t>
  </si>
  <si>
    <t>1995Nov</t>
  </si>
  <si>
    <t>11,22</t>
  </si>
  <si>
    <t>11,96</t>
  </si>
  <si>
    <t>15,56</t>
  </si>
  <si>
    <t>7,95</t>
  </si>
  <si>
    <t>10,89</t>
  </si>
  <si>
    <t>6,96</t>
  </si>
  <si>
    <t>1995Oct</t>
  </si>
  <si>
    <t>11,14</t>
  </si>
  <si>
    <t>11,54</t>
  </si>
  <si>
    <t>7,96</t>
  </si>
  <si>
    <t>15,72</t>
  </si>
  <si>
    <t>7,35</t>
  </si>
  <si>
    <t>7,98</t>
  </si>
  <si>
    <t>10,80</t>
  </si>
  <si>
    <t>1995Sep</t>
  </si>
  <si>
    <t>11,31</t>
  </si>
  <si>
    <t>11,66</t>
  </si>
  <si>
    <t>16,19</t>
  </si>
  <si>
    <t>10,97</t>
  </si>
  <si>
    <t>7,19</t>
  </si>
  <si>
    <t>1995Aug</t>
  </si>
  <si>
    <t>11,69</t>
  </si>
  <si>
    <t>6,85</t>
  </si>
  <si>
    <t>12,21</t>
  </si>
  <si>
    <t>8,39</t>
  </si>
  <si>
    <t>16,72</t>
  </si>
  <si>
    <t>11,33</t>
  </si>
  <si>
    <t>6,86</t>
  </si>
  <si>
    <t>1995Jul</t>
  </si>
  <si>
    <t>12,38</t>
  </si>
  <si>
    <t>8,26</t>
  </si>
  <si>
    <t>17,24</t>
  </si>
  <si>
    <t>7,45</t>
  </si>
  <si>
    <t>7,05</t>
  </si>
  <si>
    <t>1995Jun</t>
  </si>
  <si>
    <t>11,91</t>
  </si>
  <si>
    <t>7,39</t>
  </si>
  <si>
    <t>12,30</t>
  </si>
  <si>
    <t>17,58</t>
  </si>
  <si>
    <t>8,84</t>
  </si>
  <si>
    <t>11,41</t>
  </si>
  <si>
    <t>7,13</t>
  </si>
  <si>
    <t>1995May</t>
  </si>
  <si>
    <t>12,17</t>
  </si>
  <si>
    <t>7,53</t>
  </si>
  <si>
    <t>13,40</t>
  </si>
  <si>
    <t>18,00</t>
  </si>
  <si>
    <t>12,09</t>
  </si>
  <si>
    <t>1995Apr</t>
  </si>
  <si>
    <t>11,98</t>
  </si>
  <si>
    <t>7,42</t>
  </si>
  <si>
    <t>7,73</t>
  </si>
  <si>
    <t>13,45</t>
  </si>
  <si>
    <t>8,80</t>
  </si>
  <si>
    <t>18,25</t>
  </si>
  <si>
    <t>10,18</t>
  </si>
  <si>
    <t>12,26</t>
  </si>
  <si>
    <t>7,28</t>
  </si>
  <si>
    <t>7,51</t>
  </si>
  <si>
    <t>1995Mar</t>
  </si>
  <si>
    <t>11,71</t>
  </si>
  <si>
    <t>12,39</t>
  </si>
  <si>
    <t>8,67</t>
  </si>
  <si>
    <t>18,50</t>
  </si>
  <si>
    <t>10,22</t>
  </si>
  <si>
    <t>11,60</t>
  </si>
  <si>
    <t>8,27</t>
  </si>
  <si>
    <t>1995Feb</t>
  </si>
  <si>
    <t>11,79</t>
  </si>
  <si>
    <t>7,78</t>
  </si>
  <si>
    <t>12,37</t>
  </si>
  <si>
    <t>8,79</t>
  </si>
  <si>
    <t>19,00</t>
  </si>
  <si>
    <t>10,24</t>
  </si>
  <si>
    <t>11,86</t>
  </si>
  <si>
    <t>7,72</t>
  </si>
  <si>
    <t>1995Jan</t>
  </si>
  <si>
    <t>12,20</t>
  </si>
  <si>
    <t>8,57</t>
  </si>
  <si>
    <t>10,21</t>
  </si>
  <si>
    <t>7,46</t>
  </si>
  <si>
    <t>8,30</t>
  </si>
  <si>
    <t>1994Dec</t>
  </si>
  <si>
    <t>11,51</t>
  </si>
  <si>
    <t>12,02</t>
  </si>
  <si>
    <t>19,83</t>
  </si>
  <si>
    <t>8,14</t>
  </si>
  <si>
    <t>10,23</t>
  </si>
  <si>
    <t>8,35</t>
  </si>
  <si>
    <t>1994Nov</t>
  </si>
  <si>
    <t>12,07</t>
  </si>
  <si>
    <t>8,68</t>
  </si>
  <si>
    <t>20,67</t>
  </si>
  <si>
    <t>10,08</t>
  </si>
  <si>
    <t>11,13</t>
  </si>
  <si>
    <t>1994Oct</t>
  </si>
  <si>
    <t>11,75</t>
  </si>
  <si>
    <t>11,94</t>
  </si>
  <si>
    <t>8,82</t>
  </si>
  <si>
    <t>21,50</t>
  </si>
  <si>
    <t>8,58</t>
  </si>
  <si>
    <t>1994Sep</t>
  </si>
  <si>
    <t>11,42</t>
  </si>
  <si>
    <t>11,46</t>
  </si>
  <si>
    <t>10,59</t>
  </si>
  <si>
    <t>10,68</t>
  </si>
  <si>
    <t>7,20</t>
  </si>
  <si>
    <t>1994Aug</t>
  </si>
  <si>
    <t>10,77</t>
  </si>
  <si>
    <t>21,13</t>
  </si>
  <si>
    <t>7,40</t>
  </si>
  <si>
    <t>1994Jul</t>
  </si>
  <si>
    <t>10,84</t>
  </si>
  <si>
    <t>20,75</t>
  </si>
  <si>
    <t>9,53</t>
  </si>
  <si>
    <t>10,28</t>
  </si>
  <si>
    <t>1994Jun</t>
  </si>
  <si>
    <t>9,96</t>
  </si>
  <si>
    <t>9,37</t>
  </si>
  <si>
    <t>20,38</t>
  </si>
  <si>
    <t>6,97</t>
  </si>
  <si>
    <t>8,52</t>
  </si>
  <si>
    <t>9,55</t>
  </si>
  <si>
    <t>1994May</t>
  </si>
  <si>
    <t>9,26</t>
  </si>
  <si>
    <t>6,98</t>
  </si>
  <si>
    <t>9,05</t>
  </si>
  <si>
    <t>20,00</t>
  </si>
  <si>
    <t>8,29</t>
  </si>
  <si>
    <t>7,29</t>
  </si>
  <si>
    <t>1994Apr</t>
  </si>
  <si>
    <t>7,14</t>
  </si>
  <si>
    <t>1994Mar</t>
  </si>
  <si>
    <t>8,77</t>
  </si>
  <si>
    <t>21,25</t>
  </si>
  <si>
    <t>5,94</t>
  </si>
  <si>
    <t>8,07</t>
  </si>
  <si>
    <t>1994Feb</t>
  </si>
  <si>
    <t>8,93</t>
  </si>
  <si>
    <t>22,00</t>
  </si>
  <si>
    <t>1994Jan</t>
  </si>
  <si>
    <t>22,25</t>
  </si>
  <si>
    <t>8,28</t>
  </si>
  <si>
    <t>1993Dec</t>
  </si>
  <si>
    <t>9,39</t>
  </si>
  <si>
    <t>8,56</t>
  </si>
  <si>
    <t>1993Nov</t>
  </si>
  <si>
    <t>9,02</t>
  </si>
  <si>
    <t>6,71</t>
  </si>
  <si>
    <t>8,69</t>
  </si>
  <si>
    <t>1993Oct</t>
  </si>
  <si>
    <t>9,73</t>
  </si>
  <si>
    <t>9,47</t>
  </si>
  <si>
    <t>7,01</t>
  </si>
  <si>
    <t>9,09</t>
  </si>
  <si>
    <t>7,22</t>
  </si>
  <si>
    <t>1993Sep</t>
  </si>
  <si>
    <t>10,37</t>
  </si>
  <si>
    <t>9,76</t>
  </si>
  <si>
    <t>1993Aug</t>
  </si>
  <si>
    <t>10,66</t>
  </si>
  <si>
    <t>22,88</t>
  </si>
  <si>
    <t>8,60</t>
  </si>
  <si>
    <t>1993Jul</t>
  </si>
  <si>
    <t>11,67</t>
  </si>
  <si>
    <t>23,38</t>
  </si>
  <si>
    <t>6,99</t>
  </si>
  <si>
    <t>1993Jun</t>
  </si>
  <si>
    <t>12,46</t>
  </si>
  <si>
    <t>23,88</t>
  </si>
  <si>
    <t>7,18</t>
  </si>
  <si>
    <t>1993May</t>
  </si>
  <si>
    <t>13,11</t>
  </si>
  <si>
    <t>24,38</t>
  </si>
  <si>
    <t>11,49</t>
  </si>
  <si>
    <t>7,44</t>
  </si>
  <si>
    <t>1993Apr</t>
  </si>
  <si>
    <t>12,90</t>
  </si>
  <si>
    <t>24,50</t>
  </si>
  <si>
    <t>9,87</t>
  </si>
  <si>
    <t>11,36</t>
  </si>
  <si>
    <t>1993Mar</t>
  </si>
  <si>
    <t>13,06</t>
  </si>
  <si>
    <t>7,77</t>
  </si>
  <si>
    <t>10,27</t>
  </si>
  <si>
    <t>1993Feb</t>
  </si>
  <si>
    <t>13,43</t>
  </si>
  <si>
    <t>10,92</t>
  </si>
  <si>
    <t>1993Jan</t>
  </si>
  <si>
    <t>[Percent ]</t>
  </si>
  <si>
    <t>Period\Unit:</t>
  </si>
  <si>
    <t>Average of observations through period (A)</t>
  </si>
  <si>
    <t>Collection:</t>
  </si>
  <si>
    <t>Slovakia</t>
  </si>
  <si>
    <t>Slovenia</t>
  </si>
  <si>
    <t>Malta</t>
  </si>
  <si>
    <t>Latvia</t>
  </si>
  <si>
    <t>Luxembourg</t>
  </si>
  <si>
    <t>Lithuania</t>
  </si>
  <si>
    <t>Ireland</t>
  </si>
  <si>
    <t>Finland</t>
  </si>
  <si>
    <t>Cyprus</t>
  </si>
  <si>
    <t>Belgium</t>
  </si>
  <si>
    <t>Austria</t>
  </si>
  <si>
    <t>IRS.M.SK.L.L40.CI.0000.EUR.N.Z</t>
  </si>
  <si>
    <t>IRS.M.SI.L.L40.CI.0000.EUR.N.Z</t>
  </si>
  <si>
    <t>IRS.M.PT.L.L40.CI.0000.EUR.N.Z</t>
  </si>
  <si>
    <t>IRS.M.NL.L.L40.CI.0000.EUR.N.Z</t>
  </si>
  <si>
    <t>IRS.M.MT.L.L40.CI.0000.EUR.N.Z</t>
  </si>
  <si>
    <t>IRS.M.LV.L.L40.CI.0000.EUR.N.Z</t>
  </si>
  <si>
    <t>IRS.M.LU.L.L40.CI.0000.EUR.N.Z</t>
  </si>
  <si>
    <t>IRS.M.LT.L.L40.CI.0000.EUR.N.Z</t>
  </si>
  <si>
    <t>IRS.M.IT.L.L40.CI.0000.EUR.N.Z</t>
  </si>
  <si>
    <t>IRS.M.IE.L.L40.CI.0000.EUR.N.Z</t>
  </si>
  <si>
    <t>IRS.M.GR.L.L40.CI.0000.EUR.N.Z</t>
  </si>
  <si>
    <t>IRS.M.FR.L.L40.CI.0000.EUR.N.Z</t>
  </si>
  <si>
    <t>IRS.M.FI.L.L40.CI.0000.EUR.N.Z</t>
  </si>
  <si>
    <t>IRS.M.ES.L.L40.CI.0000.EUR.N.Z</t>
  </si>
  <si>
    <t>IRS.M.DE.L.L40.CI.0000.EUR.N.Z</t>
  </si>
  <si>
    <t>IRS.M.CY.L.L40.CI.0000.EUR.N.Z</t>
  </si>
  <si>
    <t>IRS.M.BE.L.L40.CI.0000.EUR.N.Z</t>
  </si>
  <si>
    <t>IRS.M.AT.L.L40.CI.0000.EUR.N.Z</t>
  </si>
  <si>
    <t>Data Source in SDW: http://sdw.ecb.europa.eu/browseTable.do?org.apache.struts.taglib.html.TOKEN=6829dda4a2aa0441d22f0169801d4aeb&amp;df=true&amp;ec=1&amp;dc=&amp;oc=0&amp;pb=1&amp;rc=0&amp;DATASET=0&amp;removeItem=&amp;removedItemList=&amp;mergeFilter=&amp;activeTab=IRS&amp;showHide=&amp;MAX_DOWNLOAD_SERIES=500&amp;SERIES_MAX_NUM=50&amp;node=SEARCHRESULTS&amp;q=IRS.M.BE.L.L40.CI.0000.EUR.N.Z+IRS.M.DE.L.L40.CI.0000.EUR.N.Z+IRS.M.IE.L.L40.CI.0000.EUR.N.Z+IRS.M.GR.L.L40.CI.0000.EUR.N.Z+IRS.M.ES.L.L40.CI.0000.EUR.N.Z+IRS.M.FR.L.L40.CI.0000.EUR.N.Z+IRS.M.IT.L.L40.CI.0000.EUR.N.Z+IRS.M.CY.L.L40.CI.0000.EUR.N.Z+IRS.M.LV.L.L40.CI.0000.EUR.N.Z+IRS.M.LT.L.L40.CI.0000.EUR.N.Z+IRS.M.LU.L.L40.CI.0000.EUR.N.Z+IRS.M.MT.L.L40.CI.0000.EUR.N.Z+IRS.M.NL.L.L40.CI.0000.EUR.N.Z+IRS.M.AT.L.L40.CI.0000.EUR.N.Z+IRS.M.PT.L.L40.CI.0000.EUR.N.Z+IRS.M.SI.L.L40.CI.0000.EUR.N.Z+IRS.M.SK.L.L40.CI.0000.EUR.N.Z+IRS.M.FI.L.L40.CI.0000.EUR.N.Z&amp;type=series&amp;legendPub=published&amp;trans=N&amp;periodSortOrder=ASC</t>
  </si>
  <si>
    <t>Harmonised long-term interest rates for convergence assessment purposes (percentages per annum; period averages; secondary market yields of government bonds with maturities of close to ten years)</t>
  </si>
  <si>
    <t>Series on 10-year government interest rates downloaed from ECB Statistical Warehouse (July 25, 2019)</t>
  </si>
  <si>
    <t>Séries utilisées pour le graphique sur les taux d'intérêt</t>
  </si>
  <si>
    <t>(last revised: 7/1/2020)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</si>
  <si>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</si>
  <si>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</si>
  <si>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</si>
  <si>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</si>
  <si>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Chapter 12: Communist and post-communist societies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</si>
</sst>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dd\.mm\.yy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0" fontId="9" fillId="0" borderId="0"/>
    <xf numFmtId="0" fontId="10" fillId="0" borderId="0"/>
    <xf numFmtId="9" fontId="10" fillId="0" borderId="0"/>
    <xf numFmtId="0" fontId="6" fillId="0" borderId="0"/>
    <xf numFmtId="0" fontId="11" fillId="0" borderId="0"/>
    <xf numFmtId="0" fontId="6" fillId="0" borderId="0"/>
    <xf numFmtId="9" fontId="11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14"/>
    <xf numFmtId="165" fontId="11" fillId="0" borderId="1" xfId="14" applyNumberFormat="1" applyFont="1" applyFill="1" applyBorder="1" applyAlignment="1"/>
    <xf numFmtId="0" fontId="11" fillId="2" borderId="1" xfId="14" applyNumberFormat="1" applyFont="1" applyFill="1" applyBorder="1" applyAlignment="1"/>
    <xf numFmtId="0" fontId="11" fillId="0" borderId="1" xfId="14" applyNumberFormat="1" applyFont="1" applyFill="1" applyBorder="1" applyAlignment="1"/>
    <xf numFmtId="0" fontId="11" fillId="0" borderId="0" xfId="14" applyNumberFormat="1" applyFont="1" applyFill="1" applyBorder="1" applyAlignment="1"/>
    <xf numFmtId="166" fontId="8" fillId="0" borderId="0" xfId="14" applyNumberFormat="1"/>
    <xf numFmtId="167" fontId="11" fillId="0" borderId="0" xfId="15" applyNumberFormat="1" applyFont="1" applyFill="1" applyBorder="1" applyAlignment="1"/>
    <xf numFmtId="0" fontId="12" fillId="0" borderId="0" xfId="14" applyFont="1"/>
    <xf numFmtId="0" fontId="2" fillId="0" borderId="0" xfId="16"/>
    <xf numFmtId="0" fontId="4" fillId="0" borderId="0" xfId="16" applyFont="1"/>
    <xf numFmtId="165" fontId="8" fillId="0" borderId="0" xfId="14" applyNumberFormat="1"/>
    <xf numFmtId="164" fontId="2" fillId="0" borderId="0" xfId="16" applyNumberFormat="1" applyAlignment="1">
      <alignment horizontal="center"/>
    </xf>
    <xf numFmtId="0" fontId="1" fillId="0" borderId="0" xfId="0" applyFont="1"/>
  </cellXfs>
  <cellStyles count="17">
    <cellStyle name="Normal" xfId="0" builtinId="0"/>
    <cellStyle name="Normal 12" xfId="7"/>
    <cellStyle name="Normal 13" xfId="4"/>
    <cellStyle name="Normal 14" xfId="5"/>
    <cellStyle name="Normal 2" xfId="1"/>
    <cellStyle name="Normal 2 2" xfId="11"/>
    <cellStyle name="Normal 24 2" xfId="12"/>
    <cellStyle name="Normal 3" xfId="8"/>
    <cellStyle name="Normal 31 7" xfId="10"/>
    <cellStyle name="Normal 4" xfId="16"/>
    <cellStyle name="Normal 5" xfId="14"/>
    <cellStyle name="Normal 8" xfId="15"/>
    <cellStyle name="Pourcentage 12" xfId="9"/>
    <cellStyle name="Pourcentage 2" xfId="2"/>
    <cellStyle name="Pourcentage 2 2" xfId="13"/>
    <cellStyle name="Pourcentage 3" xfId="3"/>
    <cellStyle name="Pourcentage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2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chartsheet" Target="chartsheets/sheet4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4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i="0" baseline="0">
                <a:effectLst/>
              </a:rPr>
              <a:t>Figure S12.10. Exports and imports (% GDP), 1970-2015 </a:t>
            </a:r>
            <a:endParaRPr lang="fr-FR" sz="2000"/>
          </a:p>
        </c:rich>
      </c:tx>
      <c:layout>
        <c:manualLayout>
          <c:xMode val="edge"/>
          <c:yMode val="edge"/>
          <c:x val="0.1544449324884430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65800675653853E-2"/>
          <c:y val="5.3387508408182648E-2"/>
          <c:w val="0.90518832697459206"/>
          <c:h val="0.75397649769919772"/>
        </c:manualLayout>
      </c:layout>
      <c:lineChart>
        <c:grouping val="standard"/>
        <c:varyColors val="0"/>
        <c:ser>
          <c:idx val="2"/>
          <c:order val="0"/>
          <c:tx>
            <c:v>Germany (export)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DataGS12.10!$I$29:$I$74</c:f>
              <c:numCache>
                <c:formatCode>0.0%</c:formatCode>
                <c:ptCount val="46"/>
                <c:pt idx="0">
                  <c:v>0.15170021374328227</c:v>
                </c:pt>
                <c:pt idx="1">
                  <c:v>0.14600138745227395</c:v>
                </c:pt>
                <c:pt idx="2">
                  <c:v>0.14593015673618442</c:v>
                </c:pt>
                <c:pt idx="3">
                  <c:v>0.1539740365259524</c:v>
                </c:pt>
                <c:pt idx="4">
                  <c:v>0.18287029795962309</c:v>
                </c:pt>
                <c:pt idx="5">
                  <c:v>0.171575951576623</c:v>
                </c:pt>
                <c:pt idx="6">
                  <c:v>0.18121299187578441</c:v>
                </c:pt>
                <c:pt idx="7">
                  <c:v>0.18029295460865061</c:v>
                </c:pt>
                <c:pt idx="8">
                  <c:v>0.17685139848785672</c:v>
                </c:pt>
                <c:pt idx="9">
                  <c:v>0.17873535354598313</c:v>
                </c:pt>
                <c:pt idx="10">
                  <c:v>0.18672321939653816</c:v>
                </c:pt>
                <c:pt idx="11">
                  <c:v>0.20190086669762025</c:v>
                </c:pt>
                <c:pt idx="12">
                  <c:v>0.20927277379108553</c:v>
                </c:pt>
                <c:pt idx="13">
                  <c:v>0.20347087445712003</c:v>
                </c:pt>
                <c:pt idx="14">
                  <c:v>0.21785185132733759</c:v>
                </c:pt>
                <c:pt idx="15">
                  <c:v>0.23001950074740266</c:v>
                </c:pt>
                <c:pt idx="16">
                  <c:v>0.21345553764715169</c:v>
                </c:pt>
                <c:pt idx="17">
                  <c:v>0.20739788516604371</c:v>
                </c:pt>
                <c:pt idx="18">
                  <c:v>0.21147961391521181</c:v>
                </c:pt>
                <c:pt idx="19">
                  <c:v>0.22360811732815131</c:v>
                </c:pt>
                <c:pt idx="20">
                  <c:v>0.22898499761662164</c:v>
                </c:pt>
                <c:pt idx="21">
                  <c:v>0.2372983922015445</c:v>
                </c:pt>
                <c:pt idx="22">
                  <c:v>0.22263702427860227</c:v>
                </c:pt>
                <c:pt idx="23">
                  <c:v>0.20354407938005775</c:v>
                </c:pt>
                <c:pt idx="24">
                  <c:v>0.2113501139163739</c:v>
                </c:pt>
                <c:pt idx="25">
                  <c:v>0.220064459049545</c:v>
                </c:pt>
                <c:pt idx="26">
                  <c:v>0.22908602932015448</c:v>
                </c:pt>
                <c:pt idx="27">
                  <c:v>0.25391974947765483</c:v>
                </c:pt>
                <c:pt idx="28">
                  <c:v>0.26453377464411887</c:v>
                </c:pt>
                <c:pt idx="29">
                  <c:v>0.27041232420285927</c:v>
                </c:pt>
                <c:pt idx="30">
                  <c:v>0.30829537723011791</c:v>
                </c:pt>
                <c:pt idx="31">
                  <c:v>0.31870679175172606</c:v>
                </c:pt>
                <c:pt idx="32">
                  <c:v>0.32574039623589479</c:v>
                </c:pt>
                <c:pt idx="33">
                  <c:v>0.32591483189794962</c:v>
                </c:pt>
                <c:pt idx="34">
                  <c:v>0.35448423778527449</c:v>
                </c:pt>
                <c:pt idx="35">
                  <c:v>0.37740453569534871</c:v>
                </c:pt>
                <c:pt idx="36">
                  <c:v>0.41190347853337511</c:v>
                </c:pt>
                <c:pt idx="37">
                  <c:v>0.4300991154808752</c:v>
                </c:pt>
                <c:pt idx="38">
                  <c:v>0.43459874928759357</c:v>
                </c:pt>
                <c:pt idx="39">
                  <c:v>0.37802201375453198</c:v>
                </c:pt>
                <c:pt idx="40">
                  <c:v>0.42250374022309561</c:v>
                </c:pt>
                <c:pt idx="41">
                  <c:v>0.44818173074077361</c:v>
                </c:pt>
                <c:pt idx="42">
                  <c:v>0.45982539717068005</c:v>
                </c:pt>
                <c:pt idx="43">
                  <c:v>0.45457710597826084</c:v>
                </c:pt>
                <c:pt idx="44">
                  <c:v>0.45652016293139713</c:v>
                </c:pt>
                <c:pt idx="45">
                  <c:v>0.46781180551433976</c:v>
                </c:pt>
              </c:numCache>
            </c:numRef>
          </c:val>
          <c:smooth val="1"/>
        </c:ser>
        <c:ser>
          <c:idx val="9"/>
          <c:order val="1"/>
          <c:tx>
            <c:v>Germany (import)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DataGS12.10!$O$29:$O$74</c:f>
              <c:numCache>
                <c:formatCode>0.0%</c:formatCode>
                <c:ptCount val="46"/>
                <c:pt idx="0">
                  <c:v>0.16645526997902366</c:v>
                </c:pt>
                <c:pt idx="1">
                  <c:v>0.16345761559835817</c:v>
                </c:pt>
                <c:pt idx="2">
                  <c:v>0.16241421384576085</c:v>
                </c:pt>
                <c:pt idx="3">
                  <c:v>0.16410380468893535</c:v>
                </c:pt>
                <c:pt idx="4">
                  <c:v>0.18787409259386642</c:v>
                </c:pt>
                <c:pt idx="5">
                  <c:v>0.18867986492307426</c:v>
                </c:pt>
                <c:pt idx="6">
                  <c:v>0.20375949484363279</c:v>
                </c:pt>
                <c:pt idx="7">
                  <c:v>0.202008551365846</c:v>
                </c:pt>
                <c:pt idx="8">
                  <c:v>0.19618485708310743</c:v>
                </c:pt>
                <c:pt idx="9">
                  <c:v>0.21481674739335754</c:v>
                </c:pt>
                <c:pt idx="10">
                  <c:v>0.23321571107466493</c:v>
                </c:pt>
                <c:pt idx="11">
                  <c:v>0.24140125805610099</c:v>
                </c:pt>
                <c:pt idx="12">
                  <c:v>0.23607667945119104</c:v>
                </c:pt>
                <c:pt idx="13">
                  <c:v>0.23373086533275333</c:v>
                </c:pt>
                <c:pt idx="14">
                  <c:v>0.24610716046942874</c:v>
                </c:pt>
                <c:pt idx="15">
                  <c:v>0.25071729019777994</c:v>
                </c:pt>
                <c:pt idx="16">
                  <c:v>0.21740199235191801</c:v>
                </c:pt>
                <c:pt idx="17">
                  <c:v>0.21086659069287497</c:v>
                </c:pt>
                <c:pt idx="18">
                  <c:v>0.21518299169420255</c:v>
                </c:pt>
                <c:pt idx="19">
                  <c:v>0.23003813595769965</c:v>
                </c:pt>
                <c:pt idx="20">
                  <c:v>0.23115692084980768</c:v>
                </c:pt>
                <c:pt idx="21">
                  <c:v>0.24244714520825422</c:v>
                </c:pt>
                <c:pt idx="22">
                  <c:v>0.22786317627350589</c:v>
                </c:pt>
                <c:pt idx="23">
                  <c:v>0.20289897343513197</c:v>
                </c:pt>
                <c:pt idx="24">
                  <c:v>0.20937938796584149</c:v>
                </c:pt>
                <c:pt idx="25">
                  <c:v>0.21538275193798451</c:v>
                </c:pt>
                <c:pt idx="26">
                  <c:v>0.22088126583329873</c:v>
                </c:pt>
                <c:pt idx="27">
                  <c:v>0.24209060083676903</c:v>
                </c:pt>
                <c:pt idx="28">
                  <c:v>0.25129494656208656</c:v>
                </c:pt>
                <c:pt idx="29">
                  <c:v>0.26328212777497967</c:v>
                </c:pt>
                <c:pt idx="30">
                  <c:v>0.30560458875113394</c:v>
                </c:pt>
                <c:pt idx="31">
                  <c:v>0.30107117462210703</c:v>
                </c:pt>
                <c:pt idx="32">
                  <c:v>0.28198968899510701</c:v>
                </c:pt>
                <c:pt idx="33">
                  <c:v>0.28927651255810599</c:v>
                </c:pt>
                <c:pt idx="34">
                  <c:v>0.30407686006465195</c:v>
                </c:pt>
                <c:pt idx="35">
                  <c:v>0.32680736767991098</c:v>
                </c:pt>
                <c:pt idx="36">
                  <c:v>0.35891820745847697</c:v>
                </c:pt>
                <c:pt idx="37">
                  <c:v>0.36360619601071131</c:v>
                </c:pt>
                <c:pt idx="38">
                  <c:v>0.37485029706371453</c:v>
                </c:pt>
                <c:pt idx="39">
                  <c:v>0.32862844879444614</c:v>
                </c:pt>
                <c:pt idx="40">
                  <c:v>0.37052704200677505</c:v>
                </c:pt>
                <c:pt idx="41">
                  <c:v>0.39929562875492025</c:v>
                </c:pt>
                <c:pt idx="42">
                  <c:v>0.3989221465706641</c:v>
                </c:pt>
                <c:pt idx="43">
                  <c:v>0.39499582484148549</c:v>
                </c:pt>
                <c:pt idx="44">
                  <c:v>0.39129048917039738</c:v>
                </c:pt>
                <c:pt idx="45">
                  <c:v>0.39212679948035162</c:v>
                </c:pt>
              </c:numCache>
            </c:numRef>
          </c:val>
          <c:smooth val="1"/>
        </c:ser>
        <c:ser>
          <c:idx val="3"/>
          <c:order val="2"/>
          <c:tx>
            <c:v>France (export)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DataGS12.10!$H$29:$H$74</c:f>
              <c:numCache>
                <c:formatCode>0.0%</c:formatCode>
                <c:ptCount val="46"/>
                <c:pt idx="0">
                  <c:v>0.15798279348213931</c:v>
                </c:pt>
                <c:pt idx="1">
                  <c:v>0.16315202172043469</c:v>
                </c:pt>
                <c:pt idx="2">
                  <c:v>0.16483124753332401</c:v>
                </c:pt>
                <c:pt idx="3">
                  <c:v>0.17394707479141339</c:v>
                </c:pt>
                <c:pt idx="4">
                  <c:v>0.20487335837129489</c:v>
                </c:pt>
                <c:pt idx="5">
                  <c:v>0.18705206220419202</c:v>
                </c:pt>
                <c:pt idx="6">
                  <c:v>0.19210273178474896</c:v>
                </c:pt>
                <c:pt idx="7">
                  <c:v>0.20103154767901774</c:v>
                </c:pt>
                <c:pt idx="8">
                  <c:v>0.2010582615908246</c:v>
                </c:pt>
                <c:pt idx="9">
                  <c:v>0.20579075182134543</c:v>
                </c:pt>
                <c:pt idx="10">
                  <c:v>0.20844816211433526</c:v>
                </c:pt>
                <c:pt idx="11">
                  <c:v>0.21811586696972479</c:v>
                </c:pt>
                <c:pt idx="12">
                  <c:v>0.21249353688736494</c:v>
                </c:pt>
                <c:pt idx="13">
                  <c:v>0.22273657508394401</c:v>
                </c:pt>
                <c:pt idx="14">
                  <c:v>0.23662435460960926</c:v>
                </c:pt>
                <c:pt idx="15">
                  <c:v>0.23143184367311892</c:v>
                </c:pt>
                <c:pt idx="16">
                  <c:v>0.20217300398359608</c:v>
                </c:pt>
                <c:pt idx="17">
                  <c:v>0.1943169963260051</c:v>
                </c:pt>
                <c:pt idx="18">
                  <c:v>0.20196052693868594</c:v>
                </c:pt>
                <c:pt idx="19">
                  <c:v>0.21483046660485061</c:v>
                </c:pt>
                <c:pt idx="20">
                  <c:v>0.20811957374977211</c:v>
                </c:pt>
                <c:pt idx="21">
                  <c:v>0.21168394840271548</c:v>
                </c:pt>
                <c:pt idx="22">
                  <c:v>0.21149219635815386</c:v>
                </c:pt>
                <c:pt idx="23">
                  <c:v>0.20610168546957341</c:v>
                </c:pt>
                <c:pt idx="24">
                  <c:v>0.21461885033443054</c:v>
                </c:pt>
                <c:pt idx="25">
                  <c:v>0.22405909710220764</c:v>
                </c:pt>
                <c:pt idx="26">
                  <c:v>0.22822431391238732</c:v>
                </c:pt>
                <c:pt idx="27">
                  <c:v>0.25242683338731853</c:v>
                </c:pt>
                <c:pt idx="28">
                  <c:v>0.25795789740177927</c:v>
                </c:pt>
                <c:pt idx="29">
                  <c:v>0.25719893847214698</c:v>
                </c:pt>
                <c:pt idx="30">
                  <c:v>0.28173443398417697</c:v>
                </c:pt>
                <c:pt idx="31">
                  <c:v>0.27794182292317443</c:v>
                </c:pt>
                <c:pt idx="32">
                  <c:v>0.27039772082202451</c:v>
                </c:pt>
                <c:pt idx="33">
                  <c:v>0.25610862823508435</c:v>
                </c:pt>
                <c:pt idx="34">
                  <c:v>0.25909011199700716</c:v>
                </c:pt>
                <c:pt idx="35">
                  <c:v>0.26368837536357675</c:v>
                </c:pt>
                <c:pt idx="36">
                  <c:v>0.27175846761421857</c:v>
                </c:pt>
                <c:pt idx="37">
                  <c:v>0.27128392790144268</c:v>
                </c:pt>
                <c:pt idx="38">
                  <c:v>0.2738622641982113</c:v>
                </c:pt>
                <c:pt idx="39">
                  <c:v>0.24071630109483311</c:v>
                </c:pt>
                <c:pt idx="40">
                  <c:v>0.26043229833058207</c:v>
                </c:pt>
                <c:pt idx="41">
                  <c:v>0.27803498691778306</c:v>
                </c:pt>
                <c:pt idx="42">
                  <c:v>0.28521813631417264</c:v>
                </c:pt>
                <c:pt idx="43">
                  <c:v>0.28608073916348659</c:v>
                </c:pt>
                <c:pt idx="44">
                  <c:v>0.28947169204715595</c:v>
                </c:pt>
                <c:pt idx="45">
                  <c:v>0.3002763788682955</c:v>
                </c:pt>
              </c:numCache>
            </c:numRef>
          </c:val>
          <c:smooth val="1"/>
        </c:ser>
        <c:ser>
          <c:idx val="6"/>
          <c:order val="3"/>
          <c:tx>
            <c:v>France (import)</c:v>
          </c:tx>
          <c:spPr>
            <a:ln w="41275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DataGS12.10!$N$29:$N$74</c:f>
              <c:numCache>
                <c:formatCode>0.0%</c:formatCode>
                <c:ptCount val="46"/>
                <c:pt idx="0">
                  <c:v>0.15334417000356818</c:v>
                </c:pt>
                <c:pt idx="1">
                  <c:v>0.15417528447657022</c:v>
                </c:pt>
                <c:pt idx="2">
                  <c:v>0.15733891809999109</c:v>
                </c:pt>
                <c:pt idx="3">
                  <c:v>0.1676853131713491</c:v>
                </c:pt>
                <c:pt idx="4">
                  <c:v>0.21595003831855333</c:v>
                </c:pt>
                <c:pt idx="5">
                  <c:v>0.17747633536173091</c:v>
                </c:pt>
                <c:pt idx="6">
                  <c:v>0.20152444488334412</c:v>
                </c:pt>
                <c:pt idx="7">
                  <c:v>0.20287104354015204</c:v>
                </c:pt>
                <c:pt idx="8">
                  <c:v>0.19084460715613649</c:v>
                </c:pt>
                <c:pt idx="9">
                  <c:v>0.20201286833738077</c:v>
                </c:pt>
                <c:pt idx="10">
                  <c:v>0.22393101667876553</c:v>
                </c:pt>
                <c:pt idx="11">
                  <c:v>0.23299841891207862</c:v>
                </c:pt>
                <c:pt idx="12">
                  <c:v>0.23711119275042861</c:v>
                </c:pt>
                <c:pt idx="13">
                  <c:v>0.22558730178181907</c:v>
                </c:pt>
                <c:pt idx="14">
                  <c:v>0.23552380898699074</c:v>
                </c:pt>
                <c:pt idx="15">
                  <c:v>0.23536868071252279</c:v>
                </c:pt>
                <c:pt idx="16">
                  <c:v>0.20358523648475155</c:v>
                </c:pt>
                <c:pt idx="17">
                  <c:v>0.20541806665759507</c:v>
                </c:pt>
                <c:pt idx="18">
                  <c:v>0.20879579619643571</c:v>
                </c:pt>
                <c:pt idx="19">
                  <c:v>0.22192301204614845</c:v>
                </c:pt>
                <c:pt idx="20">
                  <c:v>0.21613278331272487</c:v>
                </c:pt>
                <c:pt idx="21">
                  <c:v>0.21498534333778138</c:v>
                </c:pt>
                <c:pt idx="22">
                  <c:v>0.20507969012377281</c:v>
                </c:pt>
                <c:pt idx="23">
                  <c:v>0.18961358546295554</c:v>
                </c:pt>
                <c:pt idx="24">
                  <c:v>0.20013233924364329</c:v>
                </c:pt>
                <c:pt idx="25">
                  <c:v>0.20866113127945488</c:v>
                </c:pt>
                <c:pt idx="26">
                  <c:v>0.21114103022359904</c:v>
                </c:pt>
                <c:pt idx="27">
                  <c:v>0.22338638757473617</c:v>
                </c:pt>
                <c:pt idx="28">
                  <c:v>0.23209933057398718</c:v>
                </c:pt>
                <c:pt idx="29">
                  <c:v>0.23513111800585018</c:v>
                </c:pt>
                <c:pt idx="30">
                  <c:v>0.27085921189144574</c:v>
                </c:pt>
                <c:pt idx="31">
                  <c:v>0.26522485334666124</c:v>
                </c:pt>
                <c:pt idx="32">
                  <c:v>0.25375738822863786</c:v>
                </c:pt>
                <c:pt idx="33">
                  <c:v>0.24521111639036103</c:v>
                </c:pt>
                <c:pt idx="34">
                  <c:v>0.25287766840468562</c:v>
                </c:pt>
                <c:pt idx="35">
                  <c:v>0.26783176766302969</c:v>
                </c:pt>
                <c:pt idx="36">
                  <c:v>0.28011398249685554</c:v>
                </c:pt>
                <c:pt idx="37">
                  <c:v>0.28419310571679679</c:v>
                </c:pt>
                <c:pt idx="38">
                  <c:v>0.29137610541874387</c:v>
                </c:pt>
                <c:pt idx="39">
                  <c:v>0.2549621792898154</c:v>
                </c:pt>
                <c:pt idx="40">
                  <c:v>0.27925209196384654</c:v>
                </c:pt>
                <c:pt idx="41">
                  <c:v>0.30365505680615207</c:v>
                </c:pt>
                <c:pt idx="42">
                  <c:v>0.30678571240324898</c:v>
                </c:pt>
                <c:pt idx="43">
                  <c:v>0.30490730200032523</c:v>
                </c:pt>
                <c:pt idx="44">
                  <c:v>0.30934305436913895</c:v>
                </c:pt>
                <c:pt idx="45">
                  <c:v>0.31404855611756466</c:v>
                </c:pt>
              </c:numCache>
            </c:numRef>
          </c:val>
          <c:smooth val="1"/>
        </c:ser>
        <c:ser>
          <c:idx val="4"/>
          <c:order val="4"/>
          <c:tx>
            <c:v>Japan (export)</c:v>
          </c:tx>
          <c:spPr>
            <a:ln w="412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DataGS12.10!$K$29:$K$74</c:f>
              <c:numCache>
                <c:formatCode>0.0%</c:formatCode>
                <c:ptCount val="46"/>
                <c:pt idx="0">
                  <c:v>0.10593499183633719</c:v>
                </c:pt>
                <c:pt idx="1">
                  <c:v>0.11481866737106861</c:v>
                </c:pt>
                <c:pt idx="2">
                  <c:v>0.10375583329429296</c:v>
                </c:pt>
                <c:pt idx="3">
                  <c:v>9.83895924843146E-2</c:v>
                </c:pt>
                <c:pt idx="4">
                  <c:v>0.13332139645357099</c:v>
                </c:pt>
                <c:pt idx="5">
                  <c:v>0.12544894047583194</c:v>
                </c:pt>
                <c:pt idx="6">
                  <c:v>0.13289470491161617</c:v>
                </c:pt>
                <c:pt idx="7">
                  <c:v>0.12836978163974083</c:v>
                </c:pt>
                <c:pt idx="8">
                  <c:v>0.10900127427233833</c:v>
                </c:pt>
                <c:pt idx="9">
                  <c:v>0.11339350158312059</c:v>
                </c:pt>
                <c:pt idx="10">
                  <c:v>0.13422655714678736</c:v>
                </c:pt>
                <c:pt idx="11">
                  <c:v>0.14398858816584423</c:v>
                </c:pt>
                <c:pt idx="12">
                  <c:v>0.14202067813366262</c:v>
                </c:pt>
                <c:pt idx="13">
                  <c:v>0.13632721819889601</c:v>
                </c:pt>
                <c:pt idx="14">
                  <c:v>0.14720163674841644</c:v>
                </c:pt>
                <c:pt idx="15">
                  <c:v>0.14094813740854009</c:v>
                </c:pt>
                <c:pt idx="16">
                  <c:v>0.11099737740348636</c:v>
                </c:pt>
                <c:pt idx="17">
                  <c:v>0.1014650373665687</c:v>
                </c:pt>
                <c:pt idx="18">
                  <c:v>9.7645548294250317E-2</c:v>
                </c:pt>
                <c:pt idx="19">
                  <c:v>0.10237790472121308</c:v>
                </c:pt>
                <c:pt idx="20">
                  <c:v>0.10288022437370752</c:v>
                </c:pt>
                <c:pt idx="21">
                  <c:v>9.874440045720366E-2</c:v>
                </c:pt>
                <c:pt idx="22">
                  <c:v>9.7692318218080498E-2</c:v>
                </c:pt>
                <c:pt idx="23">
                  <c:v>9.0572843620482027E-2</c:v>
                </c:pt>
                <c:pt idx="24">
                  <c:v>9.0020966491939178E-2</c:v>
                </c:pt>
                <c:pt idx="25">
                  <c:v>9.0525763149759353E-2</c:v>
                </c:pt>
                <c:pt idx="26">
                  <c:v>9.7005126434069333E-2</c:v>
                </c:pt>
                <c:pt idx="27">
                  <c:v>0.1073145688737903</c:v>
                </c:pt>
                <c:pt idx="28">
                  <c:v>0.10777466802852088</c:v>
                </c:pt>
                <c:pt idx="29">
                  <c:v>0.10173375807481513</c:v>
                </c:pt>
                <c:pt idx="30">
                  <c:v>0.10877378103793198</c:v>
                </c:pt>
                <c:pt idx="31">
                  <c:v>0.10448820199737628</c:v>
                </c:pt>
                <c:pt idx="32">
                  <c:v>0.11252837340502898</c:v>
                </c:pt>
                <c:pt idx="33">
                  <c:v>0.11872753354282649</c:v>
                </c:pt>
                <c:pt idx="34">
                  <c:v>0.13210335077471788</c:v>
                </c:pt>
                <c:pt idx="35">
                  <c:v>0.1431265541185506</c:v>
                </c:pt>
                <c:pt idx="36">
                  <c:v>0.16171601008117437</c:v>
                </c:pt>
                <c:pt idx="37">
                  <c:v>0.1774676436599664</c:v>
                </c:pt>
                <c:pt idx="38">
                  <c:v>0.17711163779283426</c:v>
                </c:pt>
                <c:pt idx="39">
                  <c:v>0.12695666902336827</c:v>
                </c:pt>
                <c:pt idx="40">
                  <c:v>0.15222398254401651</c:v>
                </c:pt>
                <c:pt idx="41">
                  <c:v>0.15175770237290193</c:v>
                </c:pt>
                <c:pt idx="42">
                  <c:v>0.14723697157164145</c:v>
                </c:pt>
                <c:pt idx="43">
                  <c:v>0.16187651552327911</c:v>
                </c:pt>
                <c:pt idx="44">
                  <c:v>0.17743564489007654</c:v>
                </c:pt>
                <c:pt idx="45">
                  <c:v>0.17743564489007654</c:v>
                </c:pt>
              </c:numCache>
            </c:numRef>
          </c:val>
          <c:smooth val="1"/>
        </c:ser>
        <c:ser>
          <c:idx val="5"/>
          <c:order val="5"/>
          <c:tx>
            <c:v>Japan (import)</c:v>
          </c:tx>
          <c:spPr>
            <a:ln w="412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DataGS12.10!$Q$29:$Q$74</c:f>
              <c:numCache>
                <c:formatCode>0.0%</c:formatCode>
                <c:ptCount val="46"/>
                <c:pt idx="0">
                  <c:v>9.3831559980969453E-2</c:v>
                </c:pt>
                <c:pt idx="1">
                  <c:v>8.8563728685982127E-2</c:v>
                </c:pt>
                <c:pt idx="2">
                  <c:v>8.1520385954351252E-2</c:v>
                </c:pt>
                <c:pt idx="3">
                  <c:v>9.8621139089130491E-2</c:v>
                </c:pt>
                <c:pt idx="4">
                  <c:v>0.1413274506563125</c:v>
                </c:pt>
                <c:pt idx="5">
                  <c:v>0.12566691326027002</c:v>
                </c:pt>
                <c:pt idx="6">
                  <c:v>0.12566803718086414</c:v>
                </c:pt>
                <c:pt idx="7">
                  <c:v>0.11288001608098717</c:v>
                </c:pt>
                <c:pt idx="8">
                  <c:v>9.241771833607762E-2</c:v>
                </c:pt>
                <c:pt idx="9">
                  <c:v>0.12286499755375095</c:v>
                </c:pt>
                <c:pt idx="10">
                  <c:v>0.14372151155102292</c:v>
                </c:pt>
                <c:pt idx="11">
                  <c:v>0.13708568488594555</c:v>
                </c:pt>
                <c:pt idx="12">
                  <c:v>0.13571428032416208</c:v>
                </c:pt>
                <c:pt idx="13">
                  <c:v>0.11971670850206872</c:v>
                </c:pt>
                <c:pt idx="14">
                  <c:v>0.12120970546270979</c:v>
                </c:pt>
                <c:pt idx="15">
                  <c:v>0.10756500070124807</c:v>
                </c:pt>
                <c:pt idx="16">
                  <c:v>7.2474444932038209E-2</c:v>
                </c:pt>
                <c:pt idx="17">
                  <c:v>7.2056932552056155E-2</c:v>
                </c:pt>
                <c:pt idx="18">
                  <c:v>7.6374262343934365E-2</c:v>
                </c:pt>
                <c:pt idx="19">
                  <c:v>8.752755715071607E-2</c:v>
                </c:pt>
                <c:pt idx="20">
                  <c:v>9.3791999578069246E-2</c:v>
                </c:pt>
                <c:pt idx="21">
                  <c:v>8.3017471395048517E-2</c:v>
                </c:pt>
                <c:pt idx="22">
                  <c:v>7.6434519068740131E-2</c:v>
                </c:pt>
                <c:pt idx="23">
                  <c:v>6.8667054897233085E-2</c:v>
                </c:pt>
                <c:pt idx="24">
                  <c:v>7.0128417241661717E-2</c:v>
                </c:pt>
                <c:pt idx="25">
                  <c:v>7.6971235595922644E-2</c:v>
                </c:pt>
                <c:pt idx="26">
                  <c:v>9.2389304262964739E-2</c:v>
                </c:pt>
                <c:pt idx="27">
                  <c:v>9.6561475830483398E-2</c:v>
                </c:pt>
                <c:pt idx="28">
                  <c:v>8.9114090936943474E-2</c:v>
                </c:pt>
                <c:pt idx="29">
                  <c:v>8.5830115554823186E-2</c:v>
                </c:pt>
                <c:pt idx="30">
                  <c:v>9.428666692817636E-2</c:v>
                </c:pt>
                <c:pt idx="31">
                  <c:v>9.8090726964579877E-2</c:v>
                </c:pt>
                <c:pt idx="32">
                  <c:v>9.9110883166682359E-2</c:v>
                </c:pt>
                <c:pt idx="33">
                  <c:v>0.10217542258789532</c:v>
                </c:pt>
                <c:pt idx="34">
                  <c:v>0.11253038114226147</c:v>
                </c:pt>
                <c:pt idx="35">
                  <c:v>0.12904924161991493</c:v>
                </c:pt>
                <c:pt idx="36">
                  <c:v>0.14914868548038532</c:v>
                </c:pt>
                <c:pt idx="37">
                  <c:v>0.16056000368048981</c:v>
                </c:pt>
                <c:pt idx="38">
                  <c:v>0.17517153013721015</c:v>
                </c:pt>
                <c:pt idx="39">
                  <c:v>0.12329171855336868</c:v>
                </c:pt>
                <c:pt idx="40">
                  <c:v>0.13967770158464182</c:v>
                </c:pt>
                <c:pt idx="41">
                  <c:v>0.16025278495402781</c:v>
                </c:pt>
                <c:pt idx="42">
                  <c:v>0.1665289733464021</c:v>
                </c:pt>
                <c:pt idx="43">
                  <c:v>0.19032457167714117</c:v>
                </c:pt>
                <c:pt idx="44">
                  <c:v>0.20853133905123189</c:v>
                </c:pt>
                <c:pt idx="45">
                  <c:v>0.20853133905123189</c:v>
                </c:pt>
              </c:numCache>
            </c:numRef>
          </c:val>
          <c:smooth val="1"/>
        </c:ser>
        <c:ser>
          <c:idx val="0"/>
          <c:order val="6"/>
          <c:tx>
            <c:v>USA (export)</c:v>
          </c:tx>
          <c:spPr>
            <a:ln w="41275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DataGS12.10!$M$29:$M$74</c:f>
              <c:numCache>
                <c:formatCode>0.0%</c:formatCode>
                <c:ptCount val="46"/>
                <c:pt idx="0">
                  <c:v>5.5498548170620624E-2</c:v>
                </c:pt>
                <c:pt idx="1">
                  <c:v>5.391815169082953E-2</c:v>
                </c:pt>
                <c:pt idx="2">
                  <c:v>5.5241183080184865E-2</c:v>
                </c:pt>
                <c:pt idx="3">
                  <c:v>6.6690047033738431E-2</c:v>
                </c:pt>
                <c:pt idx="4">
                  <c:v>8.1772311268219461E-2</c:v>
                </c:pt>
                <c:pt idx="5">
                  <c:v>8.2127485977750311E-2</c:v>
                </c:pt>
                <c:pt idx="6">
                  <c:v>7.9631463149244214E-2</c:v>
                </c:pt>
                <c:pt idx="7">
                  <c:v>7.6392014961041754E-2</c:v>
                </c:pt>
                <c:pt idx="8">
                  <c:v>7.9303785033423557E-2</c:v>
                </c:pt>
                <c:pt idx="9">
                  <c:v>8.7430280193743271E-2</c:v>
                </c:pt>
                <c:pt idx="10">
                  <c:v>9.8086466224513141E-2</c:v>
                </c:pt>
                <c:pt idx="11">
                  <c:v>9.5061719936367861E-2</c:v>
                </c:pt>
                <c:pt idx="12">
                  <c:v>8.4666595515503623E-2</c:v>
                </c:pt>
                <c:pt idx="13">
                  <c:v>7.6136770000689913E-2</c:v>
                </c:pt>
                <c:pt idx="14">
                  <c:v>7.4834440527899546E-2</c:v>
                </c:pt>
                <c:pt idx="15">
                  <c:v>6.9755591209399975E-2</c:v>
                </c:pt>
                <c:pt idx="16">
                  <c:v>6.9932278975328721E-2</c:v>
                </c:pt>
                <c:pt idx="17">
                  <c:v>7.4728497724023388E-2</c:v>
                </c:pt>
                <c:pt idx="18">
                  <c:v>8.4643518512348775E-2</c:v>
                </c:pt>
                <c:pt idx="19">
                  <c:v>8.9133680459508854E-2</c:v>
                </c:pt>
                <c:pt idx="20">
                  <c:v>9.2292965285741213E-2</c:v>
                </c:pt>
                <c:pt idx="21">
                  <c:v>9.6360197037824322E-2</c:v>
                </c:pt>
                <c:pt idx="22">
                  <c:v>9.6807471259534081E-2</c:v>
                </c:pt>
                <c:pt idx="23">
                  <c:v>9.5192156445430678E-2</c:v>
                </c:pt>
                <c:pt idx="24">
                  <c:v>9.864046612589969E-2</c:v>
                </c:pt>
                <c:pt idx="25">
                  <c:v>0.1060551457060618</c:v>
                </c:pt>
                <c:pt idx="26">
                  <c:v>0.10710721869741258</c:v>
                </c:pt>
                <c:pt idx="27">
                  <c:v>0.11079797154329173</c:v>
                </c:pt>
                <c:pt idx="28">
                  <c:v>0.1048479904871381</c:v>
                </c:pt>
                <c:pt idx="29">
                  <c:v>0.10268280806705654</c:v>
                </c:pt>
                <c:pt idx="30">
                  <c:v>0.10664643353056007</c:v>
                </c:pt>
                <c:pt idx="31">
                  <c:v>9.6660705355313736E-2</c:v>
                </c:pt>
                <c:pt idx="32">
                  <c:v>9.1323864401357174E-2</c:v>
                </c:pt>
                <c:pt idx="33">
                  <c:v>9.0375191018420301E-2</c:v>
                </c:pt>
                <c:pt idx="34">
                  <c:v>9.6253680673320449E-2</c:v>
                </c:pt>
                <c:pt idx="35">
                  <c:v>9.9963982750211816E-2</c:v>
                </c:pt>
                <c:pt idx="36">
                  <c:v>0.10654791666907239</c:v>
                </c:pt>
                <c:pt idx="37">
                  <c:v>0.11497906944055435</c:v>
                </c:pt>
                <c:pt idx="38">
                  <c:v>0.12514398465830473</c:v>
                </c:pt>
                <c:pt idx="39">
                  <c:v>0.11011656428485182</c:v>
                </c:pt>
                <c:pt idx="40">
                  <c:v>0.12378300940393623</c:v>
                </c:pt>
                <c:pt idx="41">
                  <c:v>0.13573792013185268</c:v>
                </c:pt>
                <c:pt idx="42">
                  <c:v>0.13606608499834882</c:v>
                </c:pt>
                <c:pt idx="43">
                  <c:v>0.13662522594753937</c:v>
                </c:pt>
                <c:pt idx="44">
                  <c:v>0.13691915008413039</c:v>
                </c:pt>
                <c:pt idx="45">
                  <c:v>0.13691915008413039</c:v>
                </c:pt>
              </c:numCache>
            </c:numRef>
          </c:val>
          <c:smooth val="1"/>
        </c:ser>
        <c:ser>
          <c:idx val="1"/>
          <c:order val="7"/>
          <c:tx>
            <c:v>USA (import)</c:v>
          </c:tx>
          <c:spPr>
            <a:ln w="41275">
              <a:solidFill>
                <a:schemeClr val="tx1"/>
              </a:solidFill>
            </a:ln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DataGS12.10!$S$29:$S$74</c:f>
              <c:numCache>
                <c:formatCode>0.0%</c:formatCode>
                <c:ptCount val="46"/>
                <c:pt idx="0">
                  <c:v>5.1827148651713381E-2</c:v>
                </c:pt>
                <c:pt idx="1">
                  <c:v>5.3385512558123606E-2</c:v>
                </c:pt>
                <c:pt idx="2">
                  <c:v>5.7870527404988423E-2</c:v>
                </c:pt>
                <c:pt idx="3">
                  <c:v>6.3812301853139089E-2</c:v>
                </c:pt>
                <c:pt idx="4">
                  <c:v>8.2297870966700562E-2</c:v>
                </c:pt>
                <c:pt idx="5">
                  <c:v>7.2667019159547236E-2</c:v>
                </c:pt>
                <c:pt idx="6">
                  <c:v>8.0500131285527646E-2</c:v>
                </c:pt>
                <c:pt idx="7">
                  <c:v>8.7462744810400631E-2</c:v>
                </c:pt>
                <c:pt idx="8">
                  <c:v>9.0067729764984797E-2</c:v>
                </c:pt>
                <c:pt idx="9">
                  <c:v>9.5995924233599775E-2</c:v>
                </c:pt>
                <c:pt idx="10">
                  <c:v>0.10264750629256543</c:v>
                </c:pt>
                <c:pt idx="11">
                  <c:v>9.8960870220582281E-2</c:v>
                </c:pt>
                <c:pt idx="12">
                  <c:v>9.063791203025659E-2</c:v>
                </c:pt>
                <c:pt idx="13">
                  <c:v>9.0331397635658034E-2</c:v>
                </c:pt>
                <c:pt idx="14">
                  <c:v>0.10025681238342037</c:v>
                </c:pt>
                <c:pt idx="15">
                  <c:v>9.5986549901604282E-2</c:v>
                </c:pt>
                <c:pt idx="16">
                  <c:v>9.8660502749907134E-2</c:v>
                </c:pt>
                <c:pt idx="17">
                  <c:v>0.10445407258033883</c:v>
                </c:pt>
                <c:pt idx="18">
                  <c:v>0.10546966100213817</c:v>
                </c:pt>
                <c:pt idx="19">
                  <c:v>0.10446519455898368</c:v>
                </c:pt>
                <c:pt idx="20">
                  <c:v>0.10531309091644928</c:v>
                </c:pt>
                <c:pt idx="21">
                  <c:v>0.10099492342375976</c:v>
                </c:pt>
                <c:pt idx="22">
                  <c:v>0.10211996729313035</c:v>
                </c:pt>
                <c:pt idx="23">
                  <c:v>0.10466688705657072</c:v>
                </c:pt>
                <c:pt idx="24">
                  <c:v>0.11129460489508815</c:v>
                </c:pt>
                <c:pt idx="25">
                  <c:v>0.11776669284948187</c:v>
                </c:pt>
                <c:pt idx="26">
                  <c:v>0.11900519505627083</c:v>
                </c:pt>
                <c:pt idx="27">
                  <c:v>0.12264322011403825</c:v>
                </c:pt>
                <c:pt idx="28">
                  <c:v>0.12274940896680532</c:v>
                </c:pt>
                <c:pt idx="29">
                  <c:v>0.12924744819796319</c:v>
                </c:pt>
                <c:pt idx="30">
                  <c:v>0.14318538103735629</c:v>
                </c:pt>
                <c:pt idx="31">
                  <c:v>0.13137065724304978</c:v>
                </c:pt>
                <c:pt idx="32">
                  <c:v>0.13017273309785804</c:v>
                </c:pt>
                <c:pt idx="33">
                  <c:v>0.13413068049036242</c:v>
                </c:pt>
                <c:pt idx="34">
                  <c:v>0.14669552440551994</c:v>
                </c:pt>
                <c:pt idx="35">
                  <c:v>0.1550426517249559</c:v>
                </c:pt>
                <c:pt idx="36">
                  <c:v>0.1621883057946196</c:v>
                </c:pt>
                <c:pt idx="37">
                  <c:v>0.16461024193523321</c:v>
                </c:pt>
                <c:pt idx="38">
                  <c:v>0.17427011650986488</c:v>
                </c:pt>
                <c:pt idx="39">
                  <c:v>0.13754170874443319</c:v>
                </c:pt>
                <c:pt idx="40">
                  <c:v>0.15804151353628471</c:v>
                </c:pt>
                <c:pt idx="41">
                  <c:v>0.1731137266668239</c:v>
                </c:pt>
                <c:pt idx="42">
                  <c:v>0.1710801903157827</c:v>
                </c:pt>
                <c:pt idx="43">
                  <c:v>0.16615173832574373</c:v>
                </c:pt>
                <c:pt idx="44">
                  <c:v>0.16624736930390527</c:v>
                </c:pt>
                <c:pt idx="45">
                  <c:v>0.16624736930390527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799568"/>
        <c:axId val="480916824"/>
      </c:lineChart>
      <c:catAx>
        <c:axId val="6237995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0916824"/>
        <c:crossesAt val="0"/>
        <c:auto val="0"/>
        <c:lblAlgn val="ctr"/>
        <c:lblOffset val="100"/>
        <c:tickLblSkip val="5"/>
        <c:tickMarkSkip val="5"/>
        <c:noMultiLvlLbl val="0"/>
      </c:catAx>
      <c:valAx>
        <c:axId val="480916824"/>
        <c:scaling>
          <c:orientation val="minMax"/>
          <c:max val="0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23799568"/>
        <c:crossesAt val="1"/>
        <c:crossBetween val="midCat"/>
        <c:majorUnit val="5.000000000000001E-2"/>
        <c:minorUnit val="5.000000000000001E-2"/>
      </c:valAx>
      <c:spPr>
        <a:solidFill>
          <a:srgbClr val="FFFFFF"/>
        </a:solidFill>
        <a:ln w="3175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838659113468076"/>
          <c:y val="6.2078931402418921E-2"/>
          <c:w val="0.27873772221771248"/>
          <c:h val="0.36159501287836399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600" b="1" baseline="0"/>
              <a:t>Figure S12.11. Political integration and interest rates: Europe 1993-2019</a:t>
            </a:r>
            <a:endParaRPr lang="fr-FR" sz="1600" b="1"/>
          </a:p>
        </c:rich>
      </c:tx>
      <c:layout>
        <c:manualLayout>
          <c:xMode val="edge"/>
          <c:yMode val="edge"/>
          <c:x val="0.13706905798576677"/>
          <c:y val="1.35317997293640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7"/>
          <c:order val="0"/>
          <c:tx>
            <c:v>Greece</c:v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DataGS12.11!$F$9:$F$326</c:f>
              <c:numCache>
                <c:formatCode>0.0%</c:formatCode>
                <c:ptCount val="318"/>
                <c:pt idx="0">
                  <c:v>0.245</c:v>
                </c:pt>
                <c:pt idx="1">
                  <c:v>0.245</c:v>
                </c:pt>
                <c:pt idx="2">
                  <c:v>0.245</c:v>
                </c:pt>
                <c:pt idx="3">
                  <c:v>0.24379999999999999</c:v>
                </c:pt>
                <c:pt idx="4">
                  <c:v>0.23879999999999998</c:v>
                </c:pt>
                <c:pt idx="5">
                  <c:v>0.23379999999999998</c:v>
                </c:pt>
                <c:pt idx="6">
                  <c:v>0.2288</c:v>
                </c:pt>
                <c:pt idx="7">
                  <c:v>0.2225</c:v>
                </c:pt>
                <c:pt idx="8">
                  <c:v>0.2225</c:v>
                </c:pt>
                <c:pt idx="9">
                  <c:v>0.2225</c:v>
                </c:pt>
                <c:pt idx="10">
                  <c:v>0.2225</c:v>
                </c:pt>
                <c:pt idx="11">
                  <c:v>0.2225</c:v>
                </c:pt>
                <c:pt idx="12">
                  <c:v>0.22</c:v>
                </c:pt>
                <c:pt idx="13">
                  <c:v>0.21249999999999999</c:v>
                </c:pt>
                <c:pt idx="14">
                  <c:v>0.20379999999999998</c:v>
                </c:pt>
                <c:pt idx="15">
                  <c:v>0.2</c:v>
                </c:pt>
                <c:pt idx="16">
                  <c:v>0.20379999999999998</c:v>
                </c:pt>
                <c:pt idx="17">
                  <c:v>0.20749999999999999</c:v>
                </c:pt>
                <c:pt idx="18">
                  <c:v>0.21129999999999999</c:v>
                </c:pt>
                <c:pt idx="19">
                  <c:v>0.215</c:v>
                </c:pt>
                <c:pt idx="20">
                  <c:v>0.215</c:v>
                </c:pt>
                <c:pt idx="21">
                  <c:v>0.20670000000000002</c:v>
                </c:pt>
                <c:pt idx="22">
                  <c:v>0.19829999999999998</c:v>
                </c:pt>
                <c:pt idx="23">
                  <c:v>0.19</c:v>
                </c:pt>
                <c:pt idx="24">
                  <c:v>0.19</c:v>
                </c:pt>
                <c:pt idx="25">
                  <c:v>0.185</c:v>
                </c:pt>
                <c:pt idx="26">
                  <c:v>0.1825</c:v>
                </c:pt>
                <c:pt idx="27">
                  <c:v>0.18</c:v>
                </c:pt>
                <c:pt idx="28">
                  <c:v>0.17579999999999998</c:v>
                </c:pt>
                <c:pt idx="29">
                  <c:v>0.1724</c:v>
                </c:pt>
                <c:pt idx="30">
                  <c:v>0.16719999999999999</c:v>
                </c:pt>
                <c:pt idx="31">
                  <c:v>0.16190000000000002</c:v>
                </c:pt>
                <c:pt idx="32">
                  <c:v>0.15720000000000001</c:v>
                </c:pt>
                <c:pt idx="33">
                  <c:v>0.15560000000000002</c:v>
                </c:pt>
                <c:pt idx="34">
                  <c:v>0.154</c:v>
                </c:pt>
                <c:pt idx="35">
                  <c:v>0.1535</c:v>
                </c:pt>
                <c:pt idx="36">
                  <c:v>0.153</c:v>
                </c:pt>
                <c:pt idx="37">
                  <c:v>0.153</c:v>
                </c:pt>
                <c:pt idx="38">
                  <c:v>0.14899999999999999</c:v>
                </c:pt>
                <c:pt idx="39">
                  <c:v>0.14800000000000002</c:v>
                </c:pt>
                <c:pt idx="40">
                  <c:v>0.1487</c:v>
                </c:pt>
                <c:pt idx="41">
                  <c:v>0.14949999999999999</c:v>
                </c:pt>
                <c:pt idx="42">
                  <c:v>0.14610000000000001</c:v>
                </c:pt>
                <c:pt idx="43">
                  <c:v>0.14460000000000001</c:v>
                </c:pt>
                <c:pt idx="44">
                  <c:v>0.14230000000000001</c:v>
                </c:pt>
                <c:pt idx="45">
                  <c:v>0.14000000000000001</c:v>
                </c:pt>
                <c:pt idx="46">
                  <c:v>0.1336</c:v>
                </c:pt>
                <c:pt idx="47">
                  <c:v>0.1242</c:v>
                </c:pt>
                <c:pt idx="48">
                  <c:v>0.1229</c:v>
                </c:pt>
                <c:pt idx="49">
                  <c:v>0.10869999999999999</c:v>
                </c:pt>
                <c:pt idx="50">
                  <c:v>9.4499999999999987E-2</c:v>
                </c:pt>
                <c:pt idx="51">
                  <c:v>9.3299999999999994E-2</c:v>
                </c:pt>
                <c:pt idx="52">
                  <c:v>8.9200000000000002E-2</c:v>
                </c:pt>
                <c:pt idx="53">
                  <c:v>9.1499999999999998E-2</c:v>
                </c:pt>
                <c:pt idx="54">
                  <c:v>9.4200000000000006E-2</c:v>
                </c:pt>
                <c:pt idx="55">
                  <c:v>9.6300000000000011E-2</c:v>
                </c:pt>
                <c:pt idx="56">
                  <c:v>9.4299999999999995E-2</c:v>
                </c:pt>
                <c:pt idx="57">
                  <c:v>9.3000000000000013E-2</c:v>
                </c:pt>
                <c:pt idx="58">
                  <c:v>0.1076</c:v>
                </c:pt>
                <c:pt idx="59">
                  <c:v>0.1048</c:v>
                </c:pt>
                <c:pt idx="60">
                  <c:v>0.1103</c:v>
                </c:pt>
                <c:pt idx="61">
                  <c:v>0.1104</c:v>
                </c:pt>
                <c:pt idx="62">
                  <c:v>9.2699999999999991E-2</c:v>
                </c:pt>
                <c:pt idx="63">
                  <c:v>8.1099999999999992E-2</c:v>
                </c:pt>
                <c:pt idx="64">
                  <c:v>7.85E-2</c:v>
                </c:pt>
                <c:pt idx="65">
                  <c:v>7.7399999999999997E-2</c:v>
                </c:pt>
                <c:pt idx="66">
                  <c:v>7.6700000000000004E-2</c:v>
                </c:pt>
                <c:pt idx="67">
                  <c:v>7.5600000000000001E-2</c:v>
                </c:pt>
                <c:pt idx="68">
                  <c:v>8.2500000000000004E-2</c:v>
                </c:pt>
                <c:pt idx="69">
                  <c:v>8.4499999999999992E-2</c:v>
                </c:pt>
                <c:pt idx="70">
                  <c:v>7.6499999999999999E-2</c:v>
                </c:pt>
                <c:pt idx="71">
                  <c:v>7.17E-2</c:v>
                </c:pt>
                <c:pt idx="72">
                  <c:v>6.3200000000000006E-2</c:v>
                </c:pt>
                <c:pt idx="73">
                  <c:v>5.96E-2</c:v>
                </c:pt>
                <c:pt idx="74">
                  <c:v>5.9699999999999996E-2</c:v>
                </c:pt>
                <c:pt idx="75">
                  <c:v>5.8499999999999996E-2</c:v>
                </c:pt>
                <c:pt idx="76">
                  <c:v>5.7500000000000002E-2</c:v>
                </c:pt>
                <c:pt idx="77">
                  <c:v>6.0199999999999997E-2</c:v>
                </c:pt>
                <c:pt idx="78">
                  <c:v>6.3700000000000007E-2</c:v>
                </c:pt>
                <c:pt idx="79">
                  <c:v>6.6600000000000006E-2</c:v>
                </c:pt>
                <c:pt idx="80">
                  <c:v>6.6400000000000001E-2</c:v>
                </c:pt>
                <c:pt idx="81">
                  <c:v>7.0300000000000001E-2</c:v>
                </c:pt>
                <c:pt idx="82">
                  <c:v>6.6100000000000006E-2</c:v>
                </c:pt>
                <c:pt idx="83">
                  <c:v>6.3899999999999998E-2</c:v>
                </c:pt>
                <c:pt idx="84">
                  <c:v>6.6000000000000003E-2</c:v>
                </c:pt>
                <c:pt idx="85">
                  <c:v>6.480000000000001E-2</c:v>
                </c:pt>
                <c:pt idx="86">
                  <c:v>6.2400000000000004E-2</c:v>
                </c:pt>
                <c:pt idx="87">
                  <c:v>6.0899999999999996E-2</c:v>
                </c:pt>
                <c:pt idx="88">
                  <c:v>6.1799999999999994E-2</c:v>
                </c:pt>
                <c:pt idx="89">
                  <c:v>6.0599999999999994E-2</c:v>
                </c:pt>
                <c:pt idx="90">
                  <c:v>6.08E-2</c:v>
                </c:pt>
                <c:pt idx="91">
                  <c:v>6.0400000000000002E-2</c:v>
                </c:pt>
                <c:pt idx="92">
                  <c:v>6.0499999999999998E-2</c:v>
                </c:pt>
                <c:pt idx="93">
                  <c:v>5.9699999999999996E-2</c:v>
                </c:pt>
                <c:pt idx="94">
                  <c:v>5.8700000000000002E-2</c:v>
                </c:pt>
                <c:pt idx="95">
                  <c:v>5.5399999999999998E-2</c:v>
                </c:pt>
                <c:pt idx="96">
                  <c:v>5.3499999999999999E-2</c:v>
                </c:pt>
                <c:pt idx="97">
                  <c:v>5.3499999999999999E-2</c:v>
                </c:pt>
                <c:pt idx="98">
                  <c:v>5.28E-2</c:v>
                </c:pt>
                <c:pt idx="99">
                  <c:v>5.3899999999999997E-2</c:v>
                </c:pt>
                <c:pt idx="100">
                  <c:v>5.5399999999999998E-2</c:v>
                </c:pt>
                <c:pt idx="101">
                  <c:v>5.4800000000000001E-2</c:v>
                </c:pt>
                <c:pt idx="102">
                  <c:v>5.5099999999999996E-2</c:v>
                </c:pt>
                <c:pt idx="103">
                  <c:v>5.33E-2</c:v>
                </c:pt>
                <c:pt idx="104">
                  <c:v>5.3099999999999994E-2</c:v>
                </c:pt>
                <c:pt idx="105">
                  <c:v>5.0700000000000002E-2</c:v>
                </c:pt>
                <c:pt idx="106">
                  <c:v>4.9000000000000002E-2</c:v>
                </c:pt>
                <c:pt idx="107">
                  <c:v>5.1299999999999998E-2</c:v>
                </c:pt>
                <c:pt idx="108">
                  <c:v>5.2400000000000002E-2</c:v>
                </c:pt>
                <c:pt idx="109">
                  <c:v>5.3099999999999994E-2</c:v>
                </c:pt>
                <c:pt idx="110">
                  <c:v>5.5E-2</c:v>
                </c:pt>
                <c:pt idx="111">
                  <c:v>5.5099999999999996E-2</c:v>
                </c:pt>
                <c:pt idx="112">
                  <c:v>5.5199999999999999E-2</c:v>
                </c:pt>
                <c:pt idx="113">
                  <c:v>5.3699999999999998E-2</c:v>
                </c:pt>
                <c:pt idx="114">
                  <c:v>5.21E-2</c:v>
                </c:pt>
                <c:pt idx="115">
                  <c:v>4.9500000000000002E-2</c:v>
                </c:pt>
                <c:pt idx="116">
                  <c:v>4.7300000000000002E-2</c:v>
                </c:pt>
                <c:pt idx="117">
                  <c:v>4.7899999999999998E-2</c:v>
                </c:pt>
                <c:pt idx="118">
                  <c:v>4.7599999999999996E-2</c:v>
                </c:pt>
                <c:pt idx="119">
                  <c:v>4.58E-2</c:v>
                </c:pt>
                <c:pt idx="120">
                  <c:v>4.4299999999999999E-2</c:v>
                </c:pt>
                <c:pt idx="121">
                  <c:v>4.24E-2</c:v>
                </c:pt>
                <c:pt idx="122">
                  <c:v>4.2599999999999999E-2</c:v>
                </c:pt>
                <c:pt idx="123">
                  <c:v>4.3799999999999999E-2</c:v>
                </c:pt>
                <c:pt idx="124">
                  <c:v>4.0199999999999993E-2</c:v>
                </c:pt>
                <c:pt idx="125">
                  <c:v>3.8100000000000002E-2</c:v>
                </c:pt>
                <c:pt idx="126">
                  <c:v>4.1200000000000001E-2</c:v>
                </c:pt>
                <c:pt idx="127">
                  <c:v>4.2900000000000001E-2</c:v>
                </c:pt>
                <c:pt idx="128">
                  <c:v>4.3200000000000002E-2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4.4500000000000005E-2</c:v>
                </c:pt>
                <c:pt idx="132">
                  <c:v>4.3700000000000003E-2</c:v>
                </c:pt>
                <c:pt idx="133">
                  <c:v>4.3499999999999997E-2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4.5499999999999999E-2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4.2199999999999994E-2</c:v>
                </c:pt>
                <c:pt idx="141">
                  <c:v>4.1100000000000005E-2</c:v>
                </c:pt>
                <c:pt idx="142">
                  <c:v>3.9699999999999999E-2</c:v>
                </c:pt>
                <c:pt idx="143">
                  <c:v>3.7699999999999997E-2</c:v>
                </c:pt>
                <c:pt idx="144">
                  <c:v>3.6900000000000002E-2</c:v>
                </c:pt>
                <c:pt idx="145">
                  <c:v>3.6900000000000002E-2</c:v>
                </c:pt>
                <c:pt idx="146">
                  <c:v>3.9199999999999999E-2</c:v>
                </c:pt>
                <c:pt idx="147">
                  <c:v>3.7599999999999995E-2</c:v>
                </c:pt>
                <c:pt idx="148">
                  <c:v>3.6000000000000004E-2</c:v>
                </c:pt>
                <c:pt idx="149">
                  <c:v>3.44E-2</c:v>
                </c:pt>
                <c:pt idx="150">
                  <c:v>3.4599999999999999E-2</c:v>
                </c:pt>
                <c:pt idx="151">
                  <c:v>3.4700000000000002E-2</c:v>
                </c:pt>
                <c:pt idx="152">
                  <c:v>3.3000000000000002E-2</c:v>
                </c:pt>
                <c:pt idx="153">
                  <c:v>3.4500000000000003E-2</c:v>
                </c:pt>
                <c:pt idx="154">
                  <c:v>3.6699999999999997E-2</c:v>
                </c:pt>
                <c:pt idx="155">
                  <c:v>3.5699999999999996E-2</c:v>
                </c:pt>
                <c:pt idx="156">
                  <c:v>3.6000000000000004E-2</c:v>
                </c:pt>
                <c:pt idx="157">
                  <c:v>3.7699999999999997E-2</c:v>
                </c:pt>
                <c:pt idx="158">
                  <c:v>3.95E-2</c:v>
                </c:pt>
                <c:pt idx="159">
                  <c:v>4.2300000000000004E-2</c:v>
                </c:pt>
                <c:pt idx="160">
                  <c:v>4.2999999999999997E-2</c:v>
                </c:pt>
                <c:pt idx="161">
                  <c:v>4.3099999999999999E-2</c:v>
                </c:pt>
                <c:pt idx="162">
                  <c:v>4.3299999999999998E-2</c:v>
                </c:pt>
                <c:pt idx="163">
                  <c:v>4.1900000000000007E-2</c:v>
                </c:pt>
                <c:pt idx="164">
                  <c:v>4.0599999999999997E-2</c:v>
                </c:pt>
                <c:pt idx="165">
                  <c:v>4.0800000000000003E-2</c:v>
                </c:pt>
                <c:pt idx="166">
                  <c:v>3.9800000000000002E-2</c:v>
                </c:pt>
                <c:pt idx="167">
                  <c:v>4.0399999999999998E-2</c:v>
                </c:pt>
                <c:pt idx="168">
                  <c:v>4.2800000000000005E-2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4.4000000000000004E-2</c:v>
                </c:pt>
                <c:pt idx="172">
                  <c:v>4.5100000000000001E-2</c:v>
                </c:pt>
                <c:pt idx="173">
                  <c:v>4.8000000000000001E-2</c:v>
                </c:pt>
                <c:pt idx="174">
                  <c:v>4.7899999999999998E-2</c:v>
                </c:pt>
                <c:pt idx="175">
                  <c:v>4.6199999999999998E-2</c:v>
                </c:pt>
                <c:pt idx="176">
                  <c:v>4.5599999999999995E-2</c:v>
                </c:pt>
                <c:pt idx="177">
                  <c:v>4.58E-2</c:v>
                </c:pt>
                <c:pt idx="178">
                  <c:v>4.4299999999999999E-2</c:v>
                </c:pt>
                <c:pt idx="179">
                  <c:v>4.53E-2</c:v>
                </c:pt>
                <c:pt idx="180">
                  <c:v>4.4000000000000004E-2</c:v>
                </c:pt>
                <c:pt idx="181">
                  <c:v>4.36E-2</c:v>
                </c:pt>
                <c:pt idx="182">
                  <c:v>4.4199999999999996E-2</c:v>
                </c:pt>
                <c:pt idx="183">
                  <c:v>4.5400000000000003E-2</c:v>
                </c:pt>
                <c:pt idx="184">
                  <c:v>4.7400000000000005E-2</c:v>
                </c:pt>
                <c:pt idx="185">
                  <c:v>5.1699999999999996E-2</c:v>
                </c:pt>
                <c:pt idx="186">
                  <c:v>5.1500000000000004E-2</c:v>
                </c:pt>
                <c:pt idx="187">
                  <c:v>4.87E-2</c:v>
                </c:pt>
                <c:pt idx="188">
                  <c:v>4.8799999999999996E-2</c:v>
                </c:pt>
                <c:pt idx="189">
                  <c:v>4.9299999999999997E-2</c:v>
                </c:pt>
                <c:pt idx="190">
                  <c:v>5.0900000000000001E-2</c:v>
                </c:pt>
                <c:pt idx="191">
                  <c:v>5.0799999999999998E-2</c:v>
                </c:pt>
                <c:pt idx="192">
                  <c:v>5.5999999999999994E-2</c:v>
                </c:pt>
                <c:pt idx="193">
                  <c:v>5.7000000000000002E-2</c:v>
                </c:pt>
                <c:pt idx="194">
                  <c:v>5.8700000000000002E-2</c:v>
                </c:pt>
                <c:pt idx="195">
                  <c:v>5.5E-2</c:v>
                </c:pt>
                <c:pt idx="196">
                  <c:v>5.2199999999999996E-2</c:v>
                </c:pt>
                <c:pt idx="197">
                  <c:v>5.33E-2</c:v>
                </c:pt>
                <c:pt idx="198">
                  <c:v>4.8899999999999999E-2</c:v>
                </c:pt>
                <c:pt idx="199">
                  <c:v>4.5199999999999997E-2</c:v>
                </c:pt>
                <c:pt idx="200">
                  <c:v>4.5599999999999995E-2</c:v>
                </c:pt>
                <c:pt idx="201">
                  <c:v>4.5700000000000005E-2</c:v>
                </c:pt>
                <c:pt idx="202">
                  <c:v>4.8399999999999999E-2</c:v>
                </c:pt>
                <c:pt idx="203">
                  <c:v>5.4900000000000004E-2</c:v>
                </c:pt>
                <c:pt idx="204">
                  <c:v>6.0199999999999997E-2</c:v>
                </c:pt>
                <c:pt idx="205">
                  <c:v>6.4600000000000005E-2</c:v>
                </c:pt>
                <c:pt idx="206">
                  <c:v>6.2400000000000004E-2</c:v>
                </c:pt>
                <c:pt idx="207">
                  <c:v>7.8299999999999995E-2</c:v>
                </c:pt>
                <c:pt idx="208">
                  <c:v>7.9699999999999993E-2</c:v>
                </c:pt>
                <c:pt idx="209">
                  <c:v>9.0999999999999998E-2</c:v>
                </c:pt>
                <c:pt idx="210">
                  <c:v>0.10339999999999999</c:v>
                </c:pt>
                <c:pt idx="211">
                  <c:v>0.107</c:v>
                </c:pt>
                <c:pt idx="212">
                  <c:v>0.1134</c:v>
                </c:pt>
                <c:pt idx="213">
                  <c:v>9.5700000000000007E-2</c:v>
                </c:pt>
                <c:pt idx="214">
                  <c:v>0.1152</c:v>
                </c:pt>
                <c:pt idx="215">
                  <c:v>0.1201</c:v>
                </c:pt>
                <c:pt idx="216">
                  <c:v>0.1173</c:v>
                </c:pt>
                <c:pt idx="217">
                  <c:v>0.114</c:v>
                </c:pt>
                <c:pt idx="218">
                  <c:v>0.1244</c:v>
                </c:pt>
                <c:pt idx="219">
                  <c:v>0.1386</c:v>
                </c:pt>
                <c:pt idx="220">
                  <c:v>0.15939999999999999</c:v>
                </c:pt>
                <c:pt idx="221">
                  <c:v>0.16690000000000002</c:v>
                </c:pt>
                <c:pt idx="222">
                  <c:v>0.16149999999999998</c:v>
                </c:pt>
                <c:pt idx="223">
                  <c:v>0.159</c:v>
                </c:pt>
                <c:pt idx="224">
                  <c:v>0.17780000000000001</c:v>
                </c:pt>
                <c:pt idx="225">
                  <c:v>0.1804</c:v>
                </c:pt>
                <c:pt idx="226">
                  <c:v>0.17920000000000003</c:v>
                </c:pt>
                <c:pt idx="227">
                  <c:v>0.2114</c:v>
                </c:pt>
                <c:pt idx="228">
                  <c:v>0.2591</c:v>
                </c:pt>
                <c:pt idx="229">
                  <c:v>0.29239999999999999</c:v>
                </c:pt>
                <c:pt idx="230">
                  <c:v>0.19070000000000001</c:v>
                </c:pt>
                <c:pt idx="231">
                  <c:v>0.21479999999999999</c:v>
                </c:pt>
                <c:pt idx="232">
                  <c:v>0.26899999999999996</c:v>
                </c:pt>
                <c:pt idx="233">
                  <c:v>0.2782</c:v>
                </c:pt>
                <c:pt idx="234">
                  <c:v>0.25819999999999999</c:v>
                </c:pt>
                <c:pt idx="235">
                  <c:v>0.24340000000000001</c:v>
                </c:pt>
                <c:pt idx="236">
                  <c:v>0.20910000000000001</c:v>
                </c:pt>
                <c:pt idx="237">
                  <c:v>0.17960000000000001</c:v>
                </c:pt>
                <c:pt idx="238">
                  <c:v>0.17199999999999999</c:v>
                </c:pt>
                <c:pt idx="239">
                  <c:v>0.1333</c:v>
                </c:pt>
                <c:pt idx="240">
                  <c:v>0.111</c:v>
                </c:pt>
                <c:pt idx="241">
                  <c:v>0.10949999999999999</c:v>
                </c:pt>
                <c:pt idx="242">
                  <c:v>0.11380000000000001</c:v>
                </c:pt>
                <c:pt idx="243">
                  <c:v>0.1158</c:v>
                </c:pt>
                <c:pt idx="244">
                  <c:v>9.0700000000000003E-2</c:v>
                </c:pt>
                <c:pt idx="245">
                  <c:v>0.1007</c:v>
                </c:pt>
                <c:pt idx="246">
                  <c:v>0.10529999999999999</c:v>
                </c:pt>
                <c:pt idx="247">
                  <c:v>0.10009999999999999</c:v>
                </c:pt>
                <c:pt idx="248">
                  <c:v>0.10150000000000001</c:v>
                </c:pt>
                <c:pt idx="249">
                  <c:v>8.7400000000000005E-2</c:v>
                </c:pt>
                <c:pt idx="250">
                  <c:v>8.4100000000000008E-2</c:v>
                </c:pt>
                <c:pt idx="251">
                  <c:v>8.6599999999999996E-2</c:v>
                </c:pt>
                <c:pt idx="252">
                  <c:v>8.1799999999999998E-2</c:v>
                </c:pt>
                <c:pt idx="253">
                  <c:v>7.6999999999999999E-2</c:v>
                </c:pt>
                <c:pt idx="254">
                  <c:v>6.9000000000000006E-2</c:v>
                </c:pt>
                <c:pt idx="255">
                  <c:v>6.2E-2</c:v>
                </c:pt>
                <c:pt idx="256">
                  <c:v>6.3799999999999996E-2</c:v>
                </c:pt>
                <c:pt idx="257">
                  <c:v>5.9299999999999999E-2</c:v>
                </c:pt>
                <c:pt idx="258">
                  <c:v>6.0999999999999999E-2</c:v>
                </c:pt>
                <c:pt idx="259">
                  <c:v>6.0899999999999996E-2</c:v>
                </c:pt>
                <c:pt idx="260">
                  <c:v>5.8899999999999994E-2</c:v>
                </c:pt>
                <c:pt idx="261">
                  <c:v>7.2599999999999998E-2</c:v>
                </c:pt>
                <c:pt idx="262">
                  <c:v>8.1000000000000003E-2</c:v>
                </c:pt>
                <c:pt idx="263">
                  <c:v>8.4199999999999997E-2</c:v>
                </c:pt>
                <c:pt idx="264">
                  <c:v>9.4800000000000009E-2</c:v>
                </c:pt>
                <c:pt idx="265">
                  <c:v>9.7200000000000009E-2</c:v>
                </c:pt>
                <c:pt idx="266">
                  <c:v>0.1052</c:v>
                </c:pt>
                <c:pt idx="267">
                  <c:v>0.12</c:v>
                </c:pt>
                <c:pt idx="268">
                  <c:v>0.10949999999999999</c:v>
                </c:pt>
                <c:pt idx="269">
                  <c:v>0.1143</c:v>
                </c:pt>
                <c:pt idx="271">
                  <c:v>0.1026</c:v>
                </c:pt>
                <c:pt idx="272">
                  <c:v>8.539999999999999E-2</c:v>
                </c:pt>
                <c:pt idx="273">
                  <c:v>7.8100000000000003E-2</c:v>
                </c:pt>
                <c:pt idx="274">
                  <c:v>7.4099999999999999E-2</c:v>
                </c:pt>
                <c:pt idx="275">
                  <c:v>8.2100000000000006E-2</c:v>
                </c:pt>
                <c:pt idx="276">
                  <c:v>9.0800000000000006E-2</c:v>
                </c:pt>
                <c:pt idx="277">
                  <c:v>0.1041</c:v>
                </c:pt>
                <c:pt idx="278">
                  <c:v>9.1199999999999989E-2</c:v>
                </c:pt>
                <c:pt idx="279">
                  <c:v>9.0299999999999991E-2</c:v>
                </c:pt>
                <c:pt idx="280">
                  <c:v>7.6399999999999996E-2</c:v>
                </c:pt>
                <c:pt idx="281">
                  <c:v>7.9199999999999993E-2</c:v>
                </c:pt>
                <c:pt idx="282">
                  <c:v>7.9899999999999999E-2</c:v>
                </c:pt>
                <c:pt idx="283">
                  <c:v>8.1900000000000001E-2</c:v>
                </c:pt>
                <c:pt idx="284">
                  <c:v>8.3400000000000002E-2</c:v>
                </c:pt>
                <c:pt idx="285">
                  <c:v>8.3299999999999999E-2</c:v>
                </c:pt>
                <c:pt idx="286">
                  <c:v>7.3300000000000004E-2</c:v>
                </c:pt>
                <c:pt idx="287">
                  <c:v>6.9400000000000003E-2</c:v>
                </c:pt>
                <c:pt idx="288">
                  <c:v>7.0400000000000004E-2</c:v>
                </c:pt>
                <c:pt idx="289">
                  <c:v>7.5199999999999989E-2</c:v>
                </c:pt>
                <c:pt idx="290">
                  <c:v>7.17E-2</c:v>
                </c:pt>
                <c:pt idx="291">
                  <c:v>6.7000000000000004E-2</c:v>
                </c:pt>
                <c:pt idx="292">
                  <c:v>5.8600000000000006E-2</c:v>
                </c:pt>
                <c:pt idx="293">
                  <c:v>5.7599999999999998E-2</c:v>
                </c:pt>
                <c:pt idx="294">
                  <c:v>5.33E-2</c:v>
                </c:pt>
                <c:pt idx="295">
                  <c:v>5.5500000000000001E-2</c:v>
                </c:pt>
                <c:pt idx="296">
                  <c:v>5.5599999999999997E-2</c:v>
                </c:pt>
                <c:pt idx="297">
                  <c:v>5.5899999999999998E-2</c:v>
                </c:pt>
                <c:pt idx="298">
                  <c:v>5.2199999999999996E-2</c:v>
                </c:pt>
                <c:pt idx="299">
                  <c:v>4.4400000000000002E-2</c:v>
                </c:pt>
                <c:pt idx="300">
                  <c:v>3.7900000000000003E-2</c:v>
                </c:pt>
                <c:pt idx="301">
                  <c:v>4.1399999999999999E-2</c:v>
                </c:pt>
                <c:pt idx="302">
                  <c:v>4.2699999999999995E-2</c:v>
                </c:pt>
                <c:pt idx="303">
                  <c:v>4.0399999999999998E-2</c:v>
                </c:pt>
                <c:pt idx="304">
                  <c:v>4.2900000000000001E-2</c:v>
                </c:pt>
                <c:pt idx="305">
                  <c:v>4.3899999999999995E-2</c:v>
                </c:pt>
                <c:pt idx="306">
                  <c:v>3.8800000000000001E-2</c:v>
                </c:pt>
                <c:pt idx="307">
                  <c:v>4.1799999999999997E-2</c:v>
                </c:pt>
                <c:pt idx="308">
                  <c:v>4.1700000000000001E-2</c:v>
                </c:pt>
                <c:pt idx="309">
                  <c:v>4.3700000000000003E-2</c:v>
                </c:pt>
                <c:pt idx="310">
                  <c:v>4.4199999999999996E-2</c:v>
                </c:pt>
                <c:pt idx="311">
                  <c:v>4.2800000000000005E-2</c:v>
                </c:pt>
                <c:pt idx="312">
                  <c:v>4.2099999999999999E-2</c:v>
                </c:pt>
                <c:pt idx="313">
                  <c:v>3.8399999999999997E-2</c:v>
                </c:pt>
                <c:pt idx="314">
                  <c:v>3.7599999999999995E-2</c:v>
                </c:pt>
                <c:pt idx="315">
                  <c:v>3.4200000000000001E-2</c:v>
                </c:pt>
                <c:pt idx="316">
                  <c:v>3.3700000000000001E-2</c:v>
                </c:pt>
                <c:pt idx="317">
                  <c:v>2.6699999999999998E-2</c:v>
                </c:pt>
              </c:numCache>
            </c:numRef>
          </c:val>
          <c:smooth val="1"/>
        </c:ser>
        <c:ser>
          <c:idx val="2"/>
          <c:order val="1"/>
          <c:tx>
            <c:v>Irland</c:v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DataGS12.11!$G$9:$G$326</c:f>
              <c:numCache>
                <c:formatCode>0.0%</c:formatCode>
                <c:ptCount val="318"/>
                <c:pt idx="0">
                  <c:v>9.8800000000000013E-2</c:v>
                </c:pt>
                <c:pt idx="1">
                  <c:v>9.2600000000000002E-2</c:v>
                </c:pt>
                <c:pt idx="2">
                  <c:v>8.6199999999999999E-2</c:v>
                </c:pt>
                <c:pt idx="3">
                  <c:v>8.1099999999999992E-2</c:v>
                </c:pt>
                <c:pt idx="4">
                  <c:v>7.8299999999999995E-2</c:v>
                </c:pt>
                <c:pt idx="5">
                  <c:v>7.6100000000000001E-2</c:v>
                </c:pt>
                <c:pt idx="6">
                  <c:v>7.3200000000000001E-2</c:v>
                </c:pt>
                <c:pt idx="7">
                  <c:v>7.1099999999999997E-2</c:v>
                </c:pt>
                <c:pt idx="8">
                  <c:v>7.0099999999999996E-2</c:v>
                </c:pt>
                <c:pt idx="9">
                  <c:v>6.7099999999999993E-2</c:v>
                </c:pt>
                <c:pt idx="10">
                  <c:v>6.5700000000000008E-2</c:v>
                </c:pt>
                <c:pt idx="11">
                  <c:v>6.3799999999999996E-2</c:v>
                </c:pt>
                <c:pt idx="12">
                  <c:v>6.1500000000000006E-2</c:v>
                </c:pt>
                <c:pt idx="13">
                  <c:v>6.4500000000000002E-2</c:v>
                </c:pt>
                <c:pt idx="14">
                  <c:v>7.0699999999999999E-2</c:v>
                </c:pt>
                <c:pt idx="15">
                  <c:v>7.5700000000000003E-2</c:v>
                </c:pt>
                <c:pt idx="16">
                  <c:v>7.9600000000000004E-2</c:v>
                </c:pt>
                <c:pt idx="17">
                  <c:v>8.5000000000000006E-2</c:v>
                </c:pt>
                <c:pt idx="18">
                  <c:v>8.3400000000000002E-2</c:v>
                </c:pt>
                <c:pt idx="19">
                  <c:v>8.43E-2</c:v>
                </c:pt>
                <c:pt idx="20">
                  <c:v>8.8200000000000001E-2</c:v>
                </c:pt>
                <c:pt idx="21">
                  <c:v>8.6800000000000002E-2</c:v>
                </c:pt>
                <c:pt idx="22">
                  <c:v>8.5099999999999995E-2</c:v>
                </c:pt>
                <c:pt idx="23">
                  <c:v>8.5699999999999998E-2</c:v>
                </c:pt>
                <c:pt idx="24">
                  <c:v>8.7899999999999992E-2</c:v>
                </c:pt>
                <c:pt idx="25">
                  <c:v>8.6699999999999999E-2</c:v>
                </c:pt>
                <c:pt idx="26">
                  <c:v>8.8000000000000009E-2</c:v>
                </c:pt>
                <c:pt idx="27">
                  <c:v>8.6999999999999994E-2</c:v>
                </c:pt>
                <c:pt idx="28">
                  <c:v>8.3400000000000002E-2</c:v>
                </c:pt>
                <c:pt idx="29">
                  <c:v>8.2599999999999993E-2</c:v>
                </c:pt>
                <c:pt idx="30">
                  <c:v>8.3900000000000002E-2</c:v>
                </c:pt>
                <c:pt idx="31">
                  <c:v>8.1500000000000003E-2</c:v>
                </c:pt>
                <c:pt idx="32">
                  <c:v>7.9600000000000004E-2</c:v>
                </c:pt>
                <c:pt idx="33">
                  <c:v>7.9899999999999999E-2</c:v>
                </c:pt>
                <c:pt idx="34">
                  <c:v>7.6299999999999993E-2</c:v>
                </c:pt>
                <c:pt idx="35">
                  <c:v>7.3800000000000004E-2</c:v>
                </c:pt>
                <c:pt idx="36">
                  <c:v>7.2300000000000003E-2</c:v>
                </c:pt>
                <c:pt idx="37">
                  <c:v>7.4900000000000008E-2</c:v>
                </c:pt>
                <c:pt idx="38">
                  <c:v>7.8200000000000006E-2</c:v>
                </c:pt>
                <c:pt idx="39">
                  <c:v>7.6100000000000001E-2</c:v>
                </c:pt>
                <c:pt idx="40">
                  <c:v>7.4999999999999997E-2</c:v>
                </c:pt>
                <c:pt idx="41">
                  <c:v>7.6200000000000004E-2</c:v>
                </c:pt>
                <c:pt idx="42">
                  <c:v>7.4900000000000008E-2</c:v>
                </c:pt>
                <c:pt idx="43">
                  <c:v>7.4299999999999991E-2</c:v>
                </c:pt>
                <c:pt idx="44">
                  <c:v>7.2099999999999997E-2</c:v>
                </c:pt>
                <c:pt idx="45">
                  <c:v>6.7799999999999999E-2</c:v>
                </c:pt>
                <c:pt idx="46">
                  <c:v>6.6799999999999998E-2</c:v>
                </c:pt>
                <c:pt idx="47">
                  <c:v>6.6100000000000006E-2</c:v>
                </c:pt>
                <c:pt idx="48">
                  <c:v>6.59E-2</c:v>
                </c:pt>
                <c:pt idx="49">
                  <c:v>6.3200000000000006E-2</c:v>
                </c:pt>
                <c:pt idx="50">
                  <c:v>6.6199999999999995E-2</c:v>
                </c:pt>
                <c:pt idx="51">
                  <c:v>6.6900000000000001E-2</c:v>
                </c:pt>
                <c:pt idx="52">
                  <c:v>6.54E-2</c:v>
                </c:pt>
                <c:pt idx="53">
                  <c:v>6.4899999999999999E-2</c:v>
                </c:pt>
                <c:pt idx="54">
                  <c:v>6.2600000000000003E-2</c:v>
                </c:pt>
                <c:pt idx="55">
                  <c:v>6.3299999999999995E-2</c:v>
                </c:pt>
                <c:pt idx="56">
                  <c:v>6.0999999999999999E-2</c:v>
                </c:pt>
                <c:pt idx="57">
                  <c:v>5.9900000000000002E-2</c:v>
                </c:pt>
                <c:pt idx="58">
                  <c:v>5.9800000000000006E-2</c:v>
                </c:pt>
                <c:pt idx="59">
                  <c:v>5.6100000000000004E-2</c:v>
                </c:pt>
                <c:pt idx="60">
                  <c:v>5.3499999999999999E-2</c:v>
                </c:pt>
                <c:pt idx="61">
                  <c:v>5.2300000000000006E-2</c:v>
                </c:pt>
                <c:pt idx="62">
                  <c:v>5.0799999999999998E-2</c:v>
                </c:pt>
                <c:pt idx="63">
                  <c:v>5.0499999999999996E-2</c:v>
                </c:pt>
                <c:pt idx="64">
                  <c:v>5.1399999999999994E-2</c:v>
                </c:pt>
                <c:pt idx="65">
                  <c:v>5.0300000000000004E-2</c:v>
                </c:pt>
                <c:pt idx="66">
                  <c:v>4.9299999999999997E-2</c:v>
                </c:pt>
                <c:pt idx="67">
                  <c:v>4.6799999999999994E-2</c:v>
                </c:pt>
                <c:pt idx="68">
                  <c:v>4.3799999999999999E-2</c:v>
                </c:pt>
                <c:pt idx="69">
                  <c:v>4.3499999999999997E-2</c:v>
                </c:pt>
                <c:pt idx="70">
                  <c:v>4.3200000000000002E-2</c:v>
                </c:pt>
                <c:pt idx="71">
                  <c:v>4.0199999999999993E-2</c:v>
                </c:pt>
                <c:pt idx="72">
                  <c:v>3.8900000000000004E-2</c:v>
                </c:pt>
                <c:pt idx="73">
                  <c:v>4.0199999999999993E-2</c:v>
                </c:pt>
                <c:pt idx="74">
                  <c:v>4.1900000000000007E-2</c:v>
                </c:pt>
                <c:pt idx="75">
                  <c:v>3.95E-2</c:v>
                </c:pt>
                <c:pt idx="76">
                  <c:v>4.1799999999999997E-2</c:v>
                </c:pt>
                <c:pt idx="77">
                  <c:v>4.5899999999999996E-2</c:v>
                </c:pt>
                <c:pt idx="78">
                  <c:v>4.9400000000000006E-2</c:v>
                </c:pt>
                <c:pt idx="79">
                  <c:v>5.16E-2</c:v>
                </c:pt>
                <c:pt idx="80">
                  <c:v>5.3399999999999996E-2</c:v>
                </c:pt>
                <c:pt idx="81">
                  <c:v>5.57E-2</c:v>
                </c:pt>
                <c:pt idx="82">
                  <c:v>5.3099999999999994E-2</c:v>
                </c:pt>
                <c:pt idx="83">
                  <c:v>5.3899999999999997E-2</c:v>
                </c:pt>
                <c:pt idx="84">
                  <c:v>5.7999999999999996E-2</c:v>
                </c:pt>
                <c:pt idx="85">
                  <c:v>5.7599999999999998E-2</c:v>
                </c:pt>
                <c:pt idx="86">
                  <c:v>5.5800000000000002E-2</c:v>
                </c:pt>
                <c:pt idx="87">
                  <c:v>5.4600000000000003E-2</c:v>
                </c:pt>
                <c:pt idx="88">
                  <c:v>5.6100000000000004E-2</c:v>
                </c:pt>
                <c:pt idx="89">
                  <c:v>5.4299999999999994E-2</c:v>
                </c:pt>
                <c:pt idx="90">
                  <c:v>5.5199999999999999E-2</c:v>
                </c:pt>
                <c:pt idx="91">
                  <c:v>5.4699999999999999E-2</c:v>
                </c:pt>
                <c:pt idx="92">
                  <c:v>5.5199999999999999E-2</c:v>
                </c:pt>
                <c:pt idx="93">
                  <c:v>5.4600000000000003E-2</c:v>
                </c:pt>
                <c:pt idx="94">
                  <c:v>5.4000000000000006E-2</c:v>
                </c:pt>
                <c:pt idx="95">
                  <c:v>5.1399999999999994E-2</c:v>
                </c:pt>
                <c:pt idx="96">
                  <c:v>5.0300000000000004E-2</c:v>
                </c:pt>
                <c:pt idx="97">
                  <c:v>5.0099999999999999E-2</c:v>
                </c:pt>
                <c:pt idx="98">
                  <c:v>4.9200000000000001E-2</c:v>
                </c:pt>
                <c:pt idx="99">
                  <c:v>5.0900000000000001E-2</c:v>
                </c:pt>
                <c:pt idx="100">
                  <c:v>5.28E-2</c:v>
                </c:pt>
                <c:pt idx="101">
                  <c:v>5.2300000000000006E-2</c:v>
                </c:pt>
                <c:pt idx="102">
                  <c:v>5.2300000000000006E-2</c:v>
                </c:pt>
                <c:pt idx="103">
                  <c:v>5.0099999999999999E-2</c:v>
                </c:pt>
                <c:pt idx="104">
                  <c:v>5.0099999999999999E-2</c:v>
                </c:pt>
                <c:pt idx="105">
                  <c:v>4.7699999999999992E-2</c:v>
                </c:pt>
                <c:pt idx="106">
                  <c:v>4.6300000000000001E-2</c:v>
                </c:pt>
                <c:pt idx="107">
                  <c:v>4.9299999999999997E-2</c:v>
                </c:pt>
                <c:pt idx="108">
                  <c:v>5.0199999999999995E-2</c:v>
                </c:pt>
                <c:pt idx="109">
                  <c:v>5.2000000000000005E-2</c:v>
                </c:pt>
                <c:pt idx="110">
                  <c:v>5.4199999999999998E-2</c:v>
                </c:pt>
                <c:pt idx="111">
                  <c:v>5.4100000000000002E-2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4.8399999999999999E-2</c:v>
                </c:pt>
                <c:pt idx="116">
                  <c:v>4.6300000000000001E-2</c:v>
                </c:pt>
                <c:pt idx="117">
                  <c:v>4.7E-2</c:v>
                </c:pt>
                <c:pt idx="118">
                  <c:v>4.6699999999999998E-2</c:v>
                </c:pt>
                <c:pt idx="119">
                  <c:v>4.4600000000000001E-2</c:v>
                </c:pt>
                <c:pt idx="120">
                  <c:v>4.2699999999999995E-2</c:v>
                </c:pt>
                <c:pt idx="121">
                  <c:v>4.0599999999999997E-2</c:v>
                </c:pt>
                <c:pt idx="122">
                  <c:v>4.0899999999999999E-2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4.1700000000000001E-2</c:v>
                </c:pt>
                <c:pt idx="128">
                  <c:v>4.1900000000000007E-2</c:v>
                </c:pt>
                <c:pt idx="129">
                  <c:v>4.2500000000000003E-2</c:v>
                </c:pt>
                <c:pt idx="130">
                  <c:v>4.3899999999999995E-2</c:v>
                </c:pt>
                <c:pt idx="131">
                  <c:v>4.36E-2</c:v>
                </c:pt>
                <c:pt idx="132">
                  <c:v>4.2000000000000003E-2</c:v>
                </c:pt>
                <c:pt idx="133">
                  <c:v>4.1500000000000002E-2</c:v>
                </c:pt>
                <c:pt idx="134">
                  <c:v>3.9699999999999999E-2</c:v>
                </c:pt>
                <c:pt idx="135">
                  <c:v>4.1700000000000001E-2</c:v>
                </c:pt>
                <c:pt idx="136">
                  <c:v>4.3099999999999999E-2</c:v>
                </c:pt>
                <c:pt idx="137">
                  <c:v>4.3799999999999999E-2</c:v>
                </c:pt>
                <c:pt idx="138">
                  <c:v>4.2699999999999995E-2</c:v>
                </c:pt>
                <c:pt idx="139">
                  <c:v>4.0899999999999999E-2</c:v>
                </c:pt>
                <c:pt idx="140">
                  <c:v>4.0399999999999998E-2</c:v>
                </c:pt>
                <c:pt idx="141">
                  <c:v>3.9199999999999999E-2</c:v>
                </c:pt>
                <c:pt idx="142">
                  <c:v>3.7999999999999999E-2</c:v>
                </c:pt>
                <c:pt idx="143">
                  <c:v>3.6200000000000003E-2</c:v>
                </c:pt>
                <c:pt idx="144">
                  <c:v>3.5200000000000002E-2</c:v>
                </c:pt>
                <c:pt idx="145">
                  <c:v>3.5099999999999999E-2</c:v>
                </c:pt>
                <c:pt idx="146">
                  <c:v>3.6600000000000001E-2</c:v>
                </c:pt>
                <c:pt idx="147">
                  <c:v>3.4599999999999999E-2</c:v>
                </c:pt>
                <c:pt idx="148">
                  <c:v>3.2799999999999996E-2</c:v>
                </c:pt>
                <c:pt idx="149">
                  <c:v>3.1300000000000001E-2</c:v>
                </c:pt>
                <c:pt idx="150">
                  <c:v>3.1800000000000002E-2</c:v>
                </c:pt>
                <c:pt idx="151">
                  <c:v>3.2199999999999999E-2</c:v>
                </c:pt>
                <c:pt idx="152">
                  <c:v>3.04E-2</c:v>
                </c:pt>
                <c:pt idx="153">
                  <c:v>3.1899999999999998E-2</c:v>
                </c:pt>
                <c:pt idx="154">
                  <c:v>3.4000000000000002E-2</c:v>
                </c:pt>
                <c:pt idx="155">
                  <c:v>3.3599999999999998E-2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3.6499999999999998E-2</c:v>
                </c:pt>
                <c:pt idx="159">
                  <c:v>3.9E-2</c:v>
                </c:pt>
                <c:pt idx="160">
                  <c:v>3.9599999999999996E-2</c:v>
                </c:pt>
                <c:pt idx="161">
                  <c:v>3.9800000000000002E-2</c:v>
                </c:pt>
                <c:pt idx="162">
                  <c:v>0.04</c:v>
                </c:pt>
                <c:pt idx="163">
                  <c:v>3.8800000000000001E-2</c:v>
                </c:pt>
                <c:pt idx="164">
                  <c:v>3.7599999999999995E-2</c:v>
                </c:pt>
                <c:pt idx="165">
                  <c:v>3.78E-2</c:v>
                </c:pt>
                <c:pt idx="166">
                  <c:v>3.7200000000000004E-2</c:v>
                </c:pt>
                <c:pt idx="167">
                  <c:v>3.7599999999999995E-2</c:v>
                </c:pt>
                <c:pt idx="168">
                  <c:v>4.0399999999999998E-2</c:v>
                </c:pt>
                <c:pt idx="169">
                  <c:v>4.07E-2</c:v>
                </c:pt>
                <c:pt idx="170">
                  <c:v>3.9699999999999999E-2</c:v>
                </c:pt>
                <c:pt idx="171">
                  <c:v>4.1900000000000007E-2</c:v>
                </c:pt>
                <c:pt idx="172">
                  <c:v>4.3200000000000002E-2</c:v>
                </c:pt>
                <c:pt idx="173">
                  <c:v>4.6199999999999998E-2</c:v>
                </c:pt>
                <c:pt idx="174">
                  <c:v>4.5899999999999996E-2</c:v>
                </c:pt>
                <c:pt idx="175">
                  <c:v>4.4000000000000004E-2</c:v>
                </c:pt>
                <c:pt idx="176">
                  <c:v>4.3200000000000002E-2</c:v>
                </c:pt>
                <c:pt idx="177">
                  <c:v>4.3899999999999995E-2</c:v>
                </c:pt>
                <c:pt idx="178">
                  <c:v>4.3099999999999999E-2</c:v>
                </c:pt>
                <c:pt idx="179">
                  <c:v>4.4500000000000005E-2</c:v>
                </c:pt>
                <c:pt idx="180">
                  <c:v>4.2500000000000003E-2</c:v>
                </c:pt>
                <c:pt idx="181">
                  <c:v>4.2099999999999999E-2</c:v>
                </c:pt>
                <c:pt idx="182">
                  <c:v>4.1700000000000001E-2</c:v>
                </c:pt>
                <c:pt idx="183">
                  <c:v>4.4400000000000002E-2</c:v>
                </c:pt>
                <c:pt idx="184">
                  <c:v>4.58E-2</c:v>
                </c:pt>
                <c:pt idx="185">
                  <c:v>4.9100000000000005E-2</c:v>
                </c:pt>
                <c:pt idx="186">
                  <c:v>4.9200000000000001E-2</c:v>
                </c:pt>
                <c:pt idx="187">
                  <c:v>4.5899999999999996E-2</c:v>
                </c:pt>
                <c:pt idx="188">
                  <c:v>4.5599999999999995E-2</c:v>
                </c:pt>
                <c:pt idx="189">
                  <c:v>4.5499999999999999E-2</c:v>
                </c:pt>
                <c:pt idx="190">
                  <c:v>4.5599999999999995E-2</c:v>
                </c:pt>
                <c:pt idx="191">
                  <c:v>4.5700000000000005E-2</c:v>
                </c:pt>
                <c:pt idx="192">
                  <c:v>5.2000000000000005E-2</c:v>
                </c:pt>
                <c:pt idx="193">
                  <c:v>5.6500000000000002E-2</c:v>
                </c:pt>
                <c:pt idx="194">
                  <c:v>5.7599999999999998E-2</c:v>
                </c:pt>
                <c:pt idx="195">
                  <c:v>5.3399999999999996E-2</c:v>
                </c:pt>
                <c:pt idx="196">
                  <c:v>5.2699999999999997E-2</c:v>
                </c:pt>
                <c:pt idx="197">
                  <c:v>5.7300000000000004E-2</c:v>
                </c:pt>
                <c:pt idx="198">
                  <c:v>5.45E-2</c:v>
                </c:pt>
                <c:pt idx="199">
                  <c:v>4.9200000000000001E-2</c:v>
                </c:pt>
                <c:pt idx="200">
                  <c:v>4.9100000000000005E-2</c:v>
                </c:pt>
                <c:pt idx="201">
                  <c:v>4.7699999999999992E-2</c:v>
                </c:pt>
                <c:pt idx="202">
                  <c:v>4.82E-2</c:v>
                </c:pt>
                <c:pt idx="203">
                  <c:v>4.8799999999999996E-2</c:v>
                </c:pt>
                <c:pt idx="204">
                  <c:v>4.8300000000000003E-2</c:v>
                </c:pt>
                <c:pt idx="205">
                  <c:v>4.7300000000000002E-2</c:v>
                </c:pt>
                <c:pt idx="206">
                  <c:v>4.53E-2</c:v>
                </c:pt>
                <c:pt idx="207">
                  <c:v>4.7599999999999996E-2</c:v>
                </c:pt>
                <c:pt idx="208">
                  <c:v>4.8600000000000004E-2</c:v>
                </c:pt>
                <c:pt idx="209">
                  <c:v>5.3099999999999994E-2</c:v>
                </c:pt>
                <c:pt idx="210">
                  <c:v>5.3200000000000004E-2</c:v>
                </c:pt>
                <c:pt idx="211">
                  <c:v>5.2999999999999999E-2</c:v>
                </c:pt>
                <c:pt idx="212">
                  <c:v>6.1399999999999996E-2</c:v>
                </c:pt>
                <c:pt idx="213">
                  <c:v>6.4199999999999993E-2</c:v>
                </c:pt>
                <c:pt idx="214">
                  <c:v>8.2200000000000009E-2</c:v>
                </c:pt>
                <c:pt idx="215">
                  <c:v>8.4499999999999992E-2</c:v>
                </c:pt>
                <c:pt idx="216">
                  <c:v>8.7499999999999994E-2</c:v>
                </c:pt>
                <c:pt idx="217">
                  <c:v>9.0999999999999998E-2</c:v>
                </c:pt>
                <c:pt idx="218">
                  <c:v>9.6699999999999994E-2</c:v>
                </c:pt>
                <c:pt idx="219">
                  <c:v>9.7899999999999987E-2</c:v>
                </c:pt>
                <c:pt idx="220">
                  <c:v>0.10640000000000001</c:v>
                </c:pt>
                <c:pt idx="221">
                  <c:v>0.1143</c:v>
                </c:pt>
                <c:pt idx="222">
                  <c:v>0.1245</c:v>
                </c:pt>
                <c:pt idx="223">
                  <c:v>9.5700000000000007E-2</c:v>
                </c:pt>
                <c:pt idx="224">
                  <c:v>8.5099999999999995E-2</c:v>
                </c:pt>
                <c:pt idx="225">
                  <c:v>8.1000000000000003E-2</c:v>
                </c:pt>
                <c:pt idx="226">
                  <c:v>8.5099999999999995E-2</c:v>
                </c:pt>
                <c:pt idx="227">
                  <c:v>8.6999999999999994E-2</c:v>
                </c:pt>
                <c:pt idx="228">
                  <c:v>7.7100000000000002E-2</c:v>
                </c:pt>
                <c:pt idx="229">
                  <c:v>7.0199999999999999E-2</c:v>
                </c:pt>
                <c:pt idx="230">
                  <c:v>6.9000000000000006E-2</c:v>
                </c:pt>
                <c:pt idx="231">
                  <c:v>6.88E-2</c:v>
                </c:pt>
                <c:pt idx="232">
                  <c:v>7.1199999999999999E-2</c:v>
                </c:pt>
                <c:pt idx="233">
                  <c:v>7.0900000000000005E-2</c:v>
                </c:pt>
                <c:pt idx="234">
                  <c:v>6.1200000000000004E-2</c:v>
                </c:pt>
                <c:pt idx="235">
                  <c:v>5.91E-2</c:v>
                </c:pt>
                <c:pt idx="236">
                  <c:v>5.28E-2</c:v>
                </c:pt>
                <c:pt idx="237">
                  <c:v>4.7699999999999992E-2</c:v>
                </c:pt>
                <c:pt idx="238">
                  <c:v>4.5899999999999996E-2</c:v>
                </c:pt>
                <c:pt idx="239">
                  <c:v>4.6699999999999998E-2</c:v>
                </c:pt>
                <c:pt idx="240">
                  <c:v>4.1799999999999997E-2</c:v>
                </c:pt>
                <c:pt idx="241">
                  <c:v>3.78E-2</c:v>
                </c:pt>
                <c:pt idx="242">
                  <c:v>3.8300000000000001E-2</c:v>
                </c:pt>
                <c:pt idx="243">
                  <c:v>3.78E-2</c:v>
                </c:pt>
                <c:pt idx="244">
                  <c:v>3.4799999999999998E-2</c:v>
                </c:pt>
                <c:pt idx="245">
                  <c:v>4.0199999999999993E-2</c:v>
                </c:pt>
                <c:pt idx="246">
                  <c:v>3.8800000000000001E-2</c:v>
                </c:pt>
                <c:pt idx="247">
                  <c:v>3.9199999999999999E-2</c:v>
                </c:pt>
                <c:pt idx="248">
                  <c:v>3.95E-2</c:v>
                </c:pt>
                <c:pt idx="249">
                  <c:v>3.6499999999999998E-2</c:v>
                </c:pt>
                <c:pt idx="250">
                  <c:v>3.5299999999999998E-2</c:v>
                </c:pt>
                <c:pt idx="251">
                  <c:v>3.4799999999999998E-2</c:v>
                </c:pt>
                <c:pt idx="252">
                  <c:v>3.39E-2</c:v>
                </c:pt>
                <c:pt idx="253">
                  <c:v>3.2400000000000005E-2</c:v>
                </c:pt>
                <c:pt idx="254">
                  <c:v>3.0499999999999999E-2</c:v>
                </c:pt>
                <c:pt idx="255">
                  <c:v>2.8999999999999998E-2</c:v>
                </c:pt>
                <c:pt idx="256">
                  <c:v>2.7099999999999999E-2</c:v>
                </c:pt>
                <c:pt idx="257">
                  <c:v>2.4399999999999998E-2</c:v>
                </c:pt>
                <c:pt idx="258">
                  <c:v>2.2799999999999997E-2</c:v>
                </c:pt>
                <c:pt idx="259">
                  <c:v>2.0199999999999999E-2</c:v>
                </c:pt>
                <c:pt idx="260">
                  <c:v>1.7500000000000002E-2</c:v>
                </c:pt>
                <c:pt idx="261">
                  <c:v>1.7399999999999999E-2</c:v>
                </c:pt>
                <c:pt idx="262">
                  <c:v>1.5800000000000002E-2</c:v>
                </c:pt>
                <c:pt idx="263">
                  <c:v>1.3100000000000001E-2</c:v>
                </c:pt>
                <c:pt idx="264">
                  <c:v>1.2199999999999999E-2</c:v>
                </c:pt>
                <c:pt idx="265">
                  <c:v>1.1200000000000002E-2</c:v>
                </c:pt>
                <c:pt idx="266">
                  <c:v>8.0000000000000002E-3</c:v>
                </c:pt>
                <c:pt idx="267">
                  <c:v>7.3000000000000001E-3</c:v>
                </c:pt>
                <c:pt idx="268">
                  <c:v>1.2500000000000001E-2</c:v>
                </c:pt>
                <c:pt idx="269">
                  <c:v>1.6500000000000001E-2</c:v>
                </c:pt>
                <c:pt idx="270">
                  <c:v>1.47E-2</c:v>
                </c:pt>
                <c:pt idx="271">
                  <c:v>1.29E-2</c:v>
                </c:pt>
                <c:pt idx="272">
                  <c:v>1.3100000000000001E-2</c:v>
                </c:pt>
                <c:pt idx="273">
                  <c:v>1.1399999999999999E-2</c:v>
                </c:pt>
                <c:pt idx="274">
                  <c:v>1.1000000000000001E-2</c:v>
                </c:pt>
                <c:pt idx="275">
                  <c:v>1.11E-2</c:v>
                </c:pt>
                <c:pt idx="276">
                  <c:v>1.0500000000000001E-2</c:v>
                </c:pt>
                <c:pt idx="277">
                  <c:v>9.8999999999999991E-3</c:v>
                </c:pt>
                <c:pt idx="278">
                  <c:v>8.5000000000000006E-3</c:v>
                </c:pt>
                <c:pt idx="279">
                  <c:v>8.6E-3</c:v>
                </c:pt>
                <c:pt idx="280">
                  <c:v>8.3999999999999995E-3</c:v>
                </c:pt>
                <c:pt idx="281">
                  <c:v>7.6E-3</c:v>
                </c:pt>
                <c:pt idx="282">
                  <c:v>4.6999999999999993E-3</c:v>
                </c:pt>
                <c:pt idx="283">
                  <c:v>4.0000000000000001E-3</c:v>
                </c:pt>
                <c:pt idx="284">
                  <c:v>4.1999999999999997E-3</c:v>
                </c:pt>
                <c:pt idx="285">
                  <c:v>5.0000000000000001E-3</c:v>
                </c:pt>
                <c:pt idx="286">
                  <c:v>8.5000000000000006E-3</c:v>
                </c:pt>
                <c:pt idx="287">
                  <c:v>8.3999999999999995E-3</c:v>
                </c:pt>
                <c:pt idx="288">
                  <c:v>9.8999999999999991E-3</c:v>
                </c:pt>
                <c:pt idx="289">
                  <c:v>1.06E-2</c:v>
                </c:pt>
                <c:pt idx="290">
                  <c:v>1.0500000000000001E-2</c:v>
                </c:pt>
                <c:pt idx="291">
                  <c:v>9.1000000000000004E-3</c:v>
                </c:pt>
                <c:pt idx="292">
                  <c:v>8.3000000000000001E-3</c:v>
                </c:pt>
                <c:pt idx="293">
                  <c:v>6.9999999999999993E-3</c:v>
                </c:pt>
                <c:pt idx="294">
                  <c:v>8.6999999999999994E-3</c:v>
                </c:pt>
                <c:pt idx="295">
                  <c:v>7.3000000000000001E-3</c:v>
                </c:pt>
                <c:pt idx="296">
                  <c:v>6.9999999999999993E-3</c:v>
                </c:pt>
                <c:pt idx="297">
                  <c:v>6.6E-3</c:v>
                </c:pt>
                <c:pt idx="298">
                  <c:v>5.7999999999999996E-3</c:v>
                </c:pt>
                <c:pt idx="299">
                  <c:v>5.4000000000000003E-3</c:v>
                </c:pt>
                <c:pt idx="300">
                  <c:v>9.1000000000000004E-3</c:v>
                </c:pt>
                <c:pt idx="301">
                  <c:v>1.1299999999999999E-2</c:v>
                </c:pt>
                <c:pt idx="302">
                  <c:v>1.01E-2</c:v>
                </c:pt>
                <c:pt idx="303">
                  <c:v>9.3999999999999986E-3</c:v>
                </c:pt>
                <c:pt idx="304">
                  <c:v>9.7999999999999997E-3</c:v>
                </c:pt>
                <c:pt idx="305">
                  <c:v>9.1999999999999998E-3</c:v>
                </c:pt>
                <c:pt idx="306">
                  <c:v>8.3000000000000001E-3</c:v>
                </c:pt>
                <c:pt idx="307">
                  <c:v>8.6E-3</c:v>
                </c:pt>
                <c:pt idx="308">
                  <c:v>9.300000000000001E-3</c:v>
                </c:pt>
                <c:pt idx="309">
                  <c:v>1.01E-2</c:v>
                </c:pt>
                <c:pt idx="310">
                  <c:v>9.7999999999999997E-3</c:v>
                </c:pt>
                <c:pt idx="311">
                  <c:v>9.1000000000000004E-3</c:v>
                </c:pt>
                <c:pt idx="312">
                  <c:v>9.3999999999999986E-3</c:v>
                </c:pt>
                <c:pt idx="313">
                  <c:v>8.6E-3</c:v>
                </c:pt>
                <c:pt idx="314">
                  <c:v>6.7000000000000002E-3</c:v>
                </c:pt>
                <c:pt idx="315">
                  <c:v>5.6000000000000008E-3</c:v>
                </c:pt>
                <c:pt idx="316">
                  <c:v>5.0000000000000001E-3</c:v>
                </c:pt>
                <c:pt idx="317">
                  <c:v>2.7000000000000001E-3</c:v>
                </c:pt>
              </c:numCache>
            </c:numRef>
          </c:val>
          <c:smooth val="0"/>
        </c:ser>
        <c:ser>
          <c:idx val="9"/>
          <c:order val="2"/>
          <c:tx>
            <c:v>Portugal</c:v>
          </c:tx>
          <c:spPr>
            <a:ln w="3810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DataGS12.11!$I$9:$I$326</c:f>
              <c:numCache>
                <c:formatCode>General</c:formatCode>
                <c:ptCount val="318"/>
                <c:pt idx="6" formatCode="0.0%">
                  <c:v>0.1066</c:v>
                </c:pt>
                <c:pt idx="7" formatCode="0.0%">
                  <c:v>0.10369999999999999</c:v>
                </c:pt>
                <c:pt idx="8" formatCode="0.0%">
                  <c:v>9.7299999999999998E-2</c:v>
                </c:pt>
                <c:pt idx="9" formatCode="0.0%">
                  <c:v>9.2699999999999991E-2</c:v>
                </c:pt>
                <c:pt idx="10" formatCode="0.0%">
                  <c:v>9.3900000000000011E-2</c:v>
                </c:pt>
                <c:pt idx="11" formatCode="0.0%">
                  <c:v>9.1899999999999996E-2</c:v>
                </c:pt>
                <c:pt idx="12" formatCode="0.0%">
                  <c:v>8.929999999999999E-2</c:v>
                </c:pt>
                <c:pt idx="13" formatCode="0.0%">
                  <c:v>8.5800000000000001E-2</c:v>
                </c:pt>
                <c:pt idx="14" formatCode="0.0%">
                  <c:v>8.9700000000000002E-2</c:v>
                </c:pt>
                <c:pt idx="15" formatCode="0.0%">
                  <c:v>9.2600000000000002E-2</c:v>
                </c:pt>
                <c:pt idx="16" formatCode="0.0%">
                  <c:v>9.9600000000000008E-2</c:v>
                </c:pt>
                <c:pt idx="17" formatCode="0.0%">
                  <c:v>0.1084</c:v>
                </c:pt>
                <c:pt idx="18" formatCode="0.0%">
                  <c:v>0.1134</c:v>
                </c:pt>
                <c:pt idx="19" formatCode="0.0%">
                  <c:v>0.1142</c:v>
                </c:pt>
                <c:pt idx="20" formatCode="0.0%">
                  <c:v>0.11749999999999999</c:v>
                </c:pt>
                <c:pt idx="21" formatCode="0.0%">
                  <c:v>0.1159</c:v>
                </c:pt>
                <c:pt idx="22" formatCode="0.0%">
                  <c:v>0.11509999999999999</c:v>
                </c:pt>
                <c:pt idx="23" formatCode="0.0%">
                  <c:v>0.11599999999999999</c:v>
                </c:pt>
                <c:pt idx="24" formatCode="0.0%">
                  <c:v>0.11789999999999999</c:v>
                </c:pt>
                <c:pt idx="25" formatCode="0.0%">
                  <c:v>0.11710000000000001</c:v>
                </c:pt>
                <c:pt idx="26" formatCode="0.0%">
                  <c:v>0.1198</c:v>
                </c:pt>
                <c:pt idx="27" formatCode="0.0%">
                  <c:v>0.1217</c:v>
                </c:pt>
                <c:pt idx="28" formatCode="0.0%">
                  <c:v>0.1191</c:v>
                </c:pt>
                <c:pt idx="29" formatCode="0.0%">
                  <c:v>0.11890000000000001</c:v>
                </c:pt>
                <c:pt idx="30" formatCode="0.0%">
                  <c:v>0.11689999999999999</c:v>
                </c:pt>
                <c:pt idx="31" formatCode="0.0%">
                  <c:v>0.11310000000000001</c:v>
                </c:pt>
                <c:pt idx="32" formatCode="0.0%">
                  <c:v>0.1114</c:v>
                </c:pt>
                <c:pt idx="33" formatCode="0.0%">
                  <c:v>0.11220000000000001</c:v>
                </c:pt>
                <c:pt idx="34" formatCode="0.0%">
                  <c:v>0.1074</c:v>
                </c:pt>
                <c:pt idx="35" formatCode="0.0%">
                  <c:v>0.1003</c:v>
                </c:pt>
                <c:pt idx="36" formatCode="0.0%">
                  <c:v>9.4399999999999998E-2</c:v>
                </c:pt>
                <c:pt idx="37" formatCode="0.0%">
                  <c:v>9.4499999999999987E-2</c:v>
                </c:pt>
                <c:pt idx="38" formatCode="0.0%">
                  <c:v>9.4600000000000004E-2</c:v>
                </c:pt>
                <c:pt idx="39" formatCode="0.0%">
                  <c:v>9.06E-2</c:v>
                </c:pt>
                <c:pt idx="40" formatCode="0.0%">
                  <c:v>8.9700000000000002E-2</c:v>
                </c:pt>
                <c:pt idx="41" formatCode="0.0%">
                  <c:v>8.8800000000000004E-2</c:v>
                </c:pt>
                <c:pt idx="42" formatCode="0.0%">
                  <c:v>8.7100000000000011E-2</c:v>
                </c:pt>
                <c:pt idx="43" formatCode="0.0%">
                  <c:v>8.7100000000000011E-2</c:v>
                </c:pt>
                <c:pt idx="44" formatCode="0.0%">
                  <c:v>8.3199999999999996E-2</c:v>
                </c:pt>
                <c:pt idx="45" formatCode="0.0%">
                  <c:v>7.5899999999999995E-2</c:v>
                </c:pt>
                <c:pt idx="46" formatCode="0.0%">
                  <c:v>7.17E-2</c:v>
                </c:pt>
                <c:pt idx="47" formatCode="0.0%">
                  <c:v>6.9500000000000006E-2</c:v>
                </c:pt>
                <c:pt idx="48" formatCode="0.0%">
                  <c:v>6.7199999999999996E-2</c:v>
                </c:pt>
                <c:pt idx="49" formatCode="0.0%">
                  <c:v>6.6600000000000006E-2</c:v>
                </c:pt>
                <c:pt idx="50" formatCode="0.0%">
                  <c:v>6.8699999999999997E-2</c:v>
                </c:pt>
                <c:pt idx="51" formatCode="0.0%">
                  <c:v>6.8000000000000005E-2</c:v>
                </c:pt>
                <c:pt idx="52" formatCode="0.0%">
                  <c:v>6.4899999999999999E-2</c:v>
                </c:pt>
                <c:pt idx="53" formatCode="0.0%">
                  <c:v>6.4100000000000004E-2</c:v>
                </c:pt>
                <c:pt idx="54" formatCode="0.0%">
                  <c:v>6.2600000000000003E-2</c:v>
                </c:pt>
                <c:pt idx="55" formatCode="0.0%">
                  <c:v>6.3500000000000001E-2</c:v>
                </c:pt>
                <c:pt idx="56" formatCode="0.0%">
                  <c:v>6.13E-2</c:v>
                </c:pt>
                <c:pt idx="57" formatCode="0.0%">
                  <c:v>5.9800000000000006E-2</c:v>
                </c:pt>
                <c:pt idx="58" formatCode="0.0%">
                  <c:v>5.96E-2</c:v>
                </c:pt>
                <c:pt idx="59" formatCode="0.0%">
                  <c:v>5.67E-2</c:v>
                </c:pt>
                <c:pt idx="60" formatCode="0.0%">
                  <c:v>5.4100000000000002E-2</c:v>
                </c:pt>
                <c:pt idx="61" formatCode="0.0%">
                  <c:v>5.3200000000000004E-2</c:v>
                </c:pt>
                <c:pt idx="62" formatCode="0.0%">
                  <c:v>5.2499999999999998E-2</c:v>
                </c:pt>
                <c:pt idx="63" formatCode="0.0%">
                  <c:v>5.1699999999999996E-2</c:v>
                </c:pt>
                <c:pt idx="64" formatCode="0.0%">
                  <c:v>5.1799999999999999E-2</c:v>
                </c:pt>
                <c:pt idx="65" formatCode="0.0%">
                  <c:v>5.0599999999999999E-2</c:v>
                </c:pt>
                <c:pt idx="66" formatCode="0.0%">
                  <c:v>4.9500000000000002E-2</c:v>
                </c:pt>
                <c:pt idx="67" formatCode="0.0%">
                  <c:v>4.7599999999999996E-2</c:v>
                </c:pt>
                <c:pt idx="68" formatCode="0.0%">
                  <c:v>4.4600000000000001E-2</c:v>
                </c:pt>
                <c:pt idx="69" formatCode="0.0%">
                  <c:v>4.4299999999999999E-2</c:v>
                </c:pt>
                <c:pt idx="70" formatCode="0.0%">
                  <c:v>4.4199999999999996E-2</c:v>
                </c:pt>
                <c:pt idx="71" formatCode="0.0%">
                  <c:v>4.1200000000000001E-2</c:v>
                </c:pt>
                <c:pt idx="72" formatCode="0.0%">
                  <c:v>3.9E-2</c:v>
                </c:pt>
                <c:pt idx="73" formatCode="0.0%">
                  <c:v>4.0199999999999993E-2</c:v>
                </c:pt>
                <c:pt idx="74" formatCode="0.0%">
                  <c:v>4.24E-2</c:v>
                </c:pt>
                <c:pt idx="75" formatCode="0.0%">
                  <c:v>4.1299999999999996E-2</c:v>
                </c:pt>
                <c:pt idx="76" formatCode="0.0%">
                  <c:v>4.3200000000000002E-2</c:v>
                </c:pt>
                <c:pt idx="77" formatCode="0.0%">
                  <c:v>4.6600000000000003E-2</c:v>
                </c:pt>
                <c:pt idx="78" formatCode="0.0%">
                  <c:v>4.99E-2</c:v>
                </c:pt>
                <c:pt idx="79" formatCode="0.0%">
                  <c:v>5.2199999999999996E-2</c:v>
                </c:pt>
                <c:pt idx="80" formatCode="0.0%">
                  <c:v>5.4100000000000002E-2</c:v>
                </c:pt>
                <c:pt idx="81" formatCode="0.0%">
                  <c:v>5.62E-2</c:v>
                </c:pt>
                <c:pt idx="82" formatCode="0.0%">
                  <c:v>5.3600000000000002E-2</c:v>
                </c:pt>
                <c:pt idx="83" formatCode="0.0%">
                  <c:v>5.4600000000000003E-2</c:v>
                </c:pt>
                <c:pt idx="84" formatCode="0.0%">
                  <c:v>5.8099999999999999E-2</c:v>
                </c:pt>
                <c:pt idx="85" formatCode="0.0%">
                  <c:v>5.7800000000000004E-2</c:v>
                </c:pt>
                <c:pt idx="86" formatCode="0.0%">
                  <c:v>5.6100000000000004E-2</c:v>
                </c:pt>
                <c:pt idx="87" formatCode="0.0%">
                  <c:v>5.5199999999999999E-2</c:v>
                </c:pt>
                <c:pt idx="88" formatCode="0.0%">
                  <c:v>5.6799999999999996E-2</c:v>
                </c:pt>
                <c:pt idx="89" formatCode="0.0%">
                  <c:v>5.5399999999999998E-2</c:v>
                </c:pt>
                <c:pt idx="90" formatCode="0.0%">
                  <c:v>5.6100000000000004E-2</c:v>
                </c:pt>
                <c:pt idx="91" formatCode="0.0%">
                  <c:v>5.57E-2</c:v>
                </c:pt>
                <c:pt idx="92" formatCode="0.0%">
                  <c:v>5.6299999999999996E-2</c:v>
                </c:pt>
                <c:pt idx="93" formatCode="0.0%">
                  <c:v>5.5800000000000002E-2</c:v>
                </c:pt>
                <c:pt idx="94" formatCode="0.0%">
                  <c:v>5.5300000000000002E-2</c:v>
                </c:pt>
                <c:pt idx="95" formatCode="0.0%">
                  <c:v>5.28E-2</c:v>
                </c:pt>
                <c:pt idx="96" formatCode="0.0%">
                  <c:v>5.16E-2</c:v>
                </c:pt>
                <c:pt idx="97" formatCode="0.0%">
                  <c:v>5.1399999999999994E-2</c:v>
                </c:pt>
                <c:pt idx="98" formatCode="0.0%">
                  <c:v>5.0900000000000001E-2</c:v>
                </c:pt>
                <c:pt idx="99" formatCode="0.0%">
                  <c:v>5.2600000000000001E-2</c:v>
                </c:pt>
                <c:pt idx="100" formatCode="0.0%">
                  <c:v>5.4199999999999998E-2</c:v>
                </c:pt>
                <c:pt idx="101" formatCode="0.0%">
                  <c:v>5.3800000000000001E-2</c:v>
                </c:pt>
                <c:pt idx="102" formatCode="0.0%">
                  <c:v>5.3899999999999997E-2</c:v>
                </c:pt>
                <c:pt idx="103" formatCode="0.0%">
                  <c:v>5.1900000000000002E-2</c:v>
                </c:pt>
                <c:pt idx="104" formatCode="0.0%">
                  <c:v>5.1699999999999996E-2</c:v>
                </c:pt>
                <c:pt idx="105" formatCode="0.0%">
                  <c:v>4.9200000000000001E-2</c:v>
                </c:pt>
                <c:pt idx="106" formatCode="0.0%">
                  <c:v>4.7599999999999996E-2</c:v>
                </c:pt>
                <c:pt idx="107" formatCode="0.0%">
                  <c:v>5.0099999999999999E-2</c:v>
                </c:pt>
                <c:pt idx="108" formatCode="0.0%">
                  <c:v>5.0799999999999998E-2</c:v>
                </c:pt>
                <c:pt idx="109" formatCode="0.0%">
                  <c:v>5.1500000000000004E-2</c:v>
                </c:pt>
                <c:pt idx="110" formatCode="0.0%">
                  <c:v>5.3899999999999997E-2</c:v>
                </c:pt>
                <c:pt idx="111" formatCode="0.0%">
                  <c:v>5.3899999999999997E-2</c:v>
                </c:pt>
                <c:pt idx="112" formatCode="0.0%">
                  <c:v>5.4000000000000006E-2</c:v>
                </c:pt>
                <c:pt idx="113" formatCode="0.0%">
                  <c:v>5.2600000000000001E-2</c:v>
                </c:pt>
                <c:pt idx="114" formatCode="0.0%">
                  <c:v>5.1200000000000002E-2</c:v>
                </c:pt>
                <c:pt idx="115" formatCode="0.0%">
                  <c:v>4.8499999999999995E-2</c:v>
                </c:pt>
                <c:pt idx="116" formatCode="0.0%">
                  <c:v>4.6300000000000001E-2</c:v>
                </c:pt>
                <c:pt idx="117" formatCode="0.0%">
                  <c:v>4.7E-2</c:v>
                </c:pt>
                <c:pt idx="118" formatCode="0.0%">
                  <c:v>4.6600000000000003E-2</c:v>
                </c:pt>
                <c:pt idx="119" formatCode="0.0%">
                  <c:v>4.4500000000000005E-2</c:v>
                </c:pt>
                <c:pt idx="120" formatCode="0.0%">
                  <c:v>4.2699999999999995E-2</c:v>
                </c:pt>
                <c:pt idx="121" formatCode="0.0%">
                  <c:v>4.0399999999999998E-2</c:v>
                </c:pt>
                <c:pt idx="122" formatCode="0.0%">
                  <c:v>4.0800000000000003E-2</c:v>
                </c:pt>
                <c:pt idx="123" formatCode="0.0%">
                  <c:v>4.1799999999999997E-2</c:v>
                </c:pt>
                <c:pt idx="124" formatCode="0.0%">
                  <c:v>3.9100000000000003E-2</c:v>
                </c:pt>
                <c:pt idx="125" formatCode="0.0%">
                  <c:v>3.7699999999999997E-2</c:v>
                </c:pt>
                <c:pt idx="126" formatCode="0.0%">
                  <c:v>4.0999999999999995E-2</c:v>
                </c:pt>
                <c:pt idx="127" formatCode="0.0%">
                  <c:v>4.2599999999999999E-2</c:v>
                </c:pt>
                <c:pt idx="128" formatCode="0.0%">
                  <c:v>4.2900000000000001E-2</c:v>
                </c:pt>
                <c:pt idx="129" formatCode="0.0%">
                  <c:v>4.36E-2</c:v>
                </c:pt>
                <c:pt idx="130" formatCode="0.0%">
                  <c:v>4.4800000000000006E-2</c:v>
                </c:pt>
                <c:pt idx="131" formatCode="0.0%">
                  <c:v>4.4000000000000004E-2</c:v>
                </c:pt>
                <c:pt idx="132" formatCode="0.0%">
                  <c:v>4.2500000000000003E-2</c:v>
                </c:pt>
                <c:pt idx="133" formatCode="0.0%">
                  <c:v>4.1900000000000007E-2</c:v>
                </c:pt>
                <c:pt idx="134" formatCode="0.0%">
                  <c:v>0.04</c:v>
                </c:pt>
                <c:pt idx="135" formatCode="0.0%">
                  <c:v>4.2500000000000003E-2</c:v>
                </c:pt>
                <c:pt idx="136" formatCode="0.0%">
                  <c:v>4.4199999999999996E-2</c:v>
                </c:pt>
                <c:pt idx="137" formatCode="0.0%">
                  <c:v>4.4699999999999997E-2</c:v>
                </c:pt>
                <c:pt idx="138" formatCode="0.0%">
                  <c:v>4.3499999999999997E-2</c:v>
                </c:pt>
                <c:pt idx="139" formatCode="0.0%">
                  <c:v>4.1799999999999997E-2</c:v>
                </c:pt>
                <c:pt idx="140" formatCode="0.0%">
                  <c:v>4.1200000000000001E-2</c:v>
                </c:pt>
                <c:pt idx="141" formatCode="0.0%">
                  <c:v>3.9900000000000005E-2</c:v>
                </c:pt>
                <c:pt idx="142" formatCode="0.0%">
                  <c:v>3.8599999999999995E-2</c:v>
                </c:pt>
                <c:pt idx="143" formatCode="0.0%">
                  <c:v>3.6400000000000002E-2</c:v>
                </c:pt>
                <c:pt idx="144" formatCode="0.0%">
                  <c:v>3.56E-2</c:v>
                </c:pt>
                <c:pt idx="145" formatCode="0.0%">
                  <c:v>3.5499999999999997E-2</c:v>
                </c:pt>
                <c:pt idx="146" formatCode="0.0%">
                  <c:v>3.7000000000000005E-2</c:v>
                </c:pt>
                <c:pt idx="147" formatCode="0.0%">
                  <c:v>3.5000000000000003E-2</c:v>
                </c:pt>
                <c:pt idx="148" formatCode="0.0%">
                  <c:v>3.3500000000000002E-2</c:v>
                </c:pt>
                <c:pt idx="149" formatCode="0.0%">
                  <c:v>3.1899999999999998E-2</c:v>
                </c:pt>
                <c:pt idx="150" formatCode="0.0%">
                  <c:v>3.3500000000000002E-2</c:v>
                </c:pt>
                <c:pt idx="151" formatCode="0.0%">
                  <c:v>3.39E-2</c:v>
                </c:pt>
                <c:pt idx="152" formatCode="0.0%">
                  <c:v>3.2300000000000002E-2</c:v>
                </c:pt>
                <c:pt idx="153" formatCode="0.0%">
                  <c:v>3.39E-2</c:v>
                </c:pt>
                <c:pt idx="154" formatCode="0.0%">
                  <c:v>3.5799999999999998E-2</c:v>
                </c:pt>
                <c:pt idx="155" formatCode="0.0%">
                  <c:v>3.4599999999999999E-2</c:v>
                </c:pt>
                <c:pt idx="156" formatCode="0.0%">
                  <c:v>3.4500000000000003E-2</c:v>
                </c:pt>
                <c:pt idx="157" formatCode="0.0%">
                  <c:v>3.6000000000000004E-2</c:v>
                </c:pt>
                <c:pt idx="158" formatCode="0.0%">
                  <c:v>3.7699999999999997E-2</c:v>
                </c:pt>
                <c:pt idx="159" formatCode="0.0%">
                  <c:v>4.0300000000000002E-2</c:v>
                </c:pt>
                <c:pt idx="160" formatCode="0.0%">
                  <c:v>4.07E-2</c:v>
                </c:pt>
                <c:pt idx="161" formatCode="0.0%">
                  <c:v>4.0999999999999995E-2</c:v>
                </c:pt>
                <c:pt idx="162" formatCode="0.0%">
                  <c:v>4.1399999999999999E-2</c:v>
                </c:pt>
                <c:pt idx="163" formatCode="0.0%">
                  <c:v>4.0599999999999997E-2</c:v>
                </c:pt>
                <c:pt idx="164" formatCode="0.0%">
                  <c:v>3.9300000000000002E-2</c:v>
                </c:pt>
                <c:pt idx="165" formatCode="0.0%">
                  <c:v>3.9800000000000002E-2</c:v>
                </c:pt>
                <c:pt idx="166" formatCode="0.0%">
                  <c:v>3.8900000000000004E-2</c:v>
                </c:pt>
                <c:pt idx="167" formatCode="0.0%">
                  <c:v>3.9599999999999996E-2</c:v>
                </c:pt>
                <c:pt idx="168" formatCode="0.0%">
                  <c:v>4.1799999999999997E-2</c:v>
                </c:pt>
                <c:pt idx="169" formatCode="0.0%">
                  <c:v>4.1900000000000007E-2</c:v>
                </c:pt>
                <c:pt idx="170" formatCode="0.0%">
                  <c:v>4.0999999999999995E-2</c:v>
                </c:pt>
                <c:pt idx="171" formatCode="0.0%">
                  <c:v>4.2999999999999997E-2</c:v>
                </c:pt>
                <c:pt idx="172" formatCode="0.0%">
                  <c:v>4.4400000000000002E-2</c:v>
                </c:pt>
                <c:pt idx="173" formatCode="0.0%">
                  <c:v>4.7500000000000001E-2</c:v>
                </c:pt>
                <c:pt idx="174" formatCode="0.0%">
                  <c:v>4.7300000000000002E-2</c:v>
                </c:pt>
                <c:pt idx="175" formatCode="0.0%">
                  <c:v>4.5499999999999999E-2</c:v>
                </c:pt>
                <c:pt idx="176" formatCode="0.0%">
                  <c:v>4.4999999999999998E-2</c:v>
                </c:pt>
                <c:pt idx="177" formatCode="0.0%">
                  <c:v>4.5199999999999997E-2</c:v>
                </c:pt>
                <c:pt idx="178" formatCode="0.0%">
                  <c:v>4.36E-2</c:v>
                </c:pt>
                <c:pt idx="179" formatCode="0.0%">
                  <c:v>4.4699999999999997E-2</c:v>
                </c:pt>
                <c:pt idx="180" formatCode="0.0%">
                  <c:v>4.3099999999999999E-2</c:v>
                </c:pt>
                <c:pt idx="181" formatCode="0.0%">
                  <c:v>4.2699999999999995E-2</c:v>
                </c:pt>
                <c:pt idx="182" formatCode="0.0%">
                  <c:v>4.36E-2</c:v>
                </c:pt>
                <c:pt idx="183" formatCode="0.0%">
                  <c:v>4.5199999999999997E-2</c:v>
                </c:pt>
                <c:pt idx="184" formatCode="0.0%">
                  <c:v>4.5999999999999999E-2</c:v>
                </c:pt>
                <c:pt idx="185" formatCode="0.0%">
                  <c:v>4.9599999999999998E-2</c:v>
                </c:pt>
                <c:pt idx="186" formatCode="0.0%">
                  <c:v>4.9500000000000002E-2</c:v>
                </c:pt>
                <c:pt idx="187" formatCode="0.0%">
                  <c:v>4.6900000000000004E-2</c:v>
                </c:pt>
                <c:pt idx="188" formatCode="0.0%">
                  <c:v>4.6600000000000003E-2</c:v>
                </c:pt>
                <c:pt idx="189" formatCode="0.0%">
                  <c:v>4.5599999999999995E-2</c:v>
                </c:pt>
                <c:pt idx="190" formatCode="0.0%">
                  <c:v>4.3499999999999997E-2</c:v>
                </c:pt>
                <c:pt idx="191" formatCode="0.0%">
                  <c:v>0.04</c:v>
                </c:pt>
                <c:pt idx="192" formatCode="0.0%">
                  <c:v>4.3200000000000002E-2</c:v>
                </c:pt>
                <c:pt idx="193" formatCode="0.0%">
                  <c:v>4.5199999999999997E-2</c:v>
                </c:pt>
                <c:pt idx="194" formatCode="0.0%">
                  <c:v>4.6799999999999994E-2</c:v>
                </c:pt>
                <c:pt idx="195" formatCode="0.0%">
                  <c:v>4.53E-2</c:v>
                </c:pt>
                <c:pt idx="196" formatCode="0.0%">
                  <c:v>4.2900000000000001E-2</c:v>
                </c:pt>
                <c:pt idx="197" formatCode="0.0%">
                  <c:v>4.4999999999999998E-2</c:v>
                </c:pt>
                <c:pt idx="198" formatCode="0.0%">
                  <c:v>4.2500000000000003E-2</c:v>
                </c:pt>
                <c:pt idx="199" formatCode="0.0%">
                  <c:v>3.95E-2</c:v>
                </c:pt>
                <c:pt idx="200" formatCode="0.0%">
                  <c:v>3.9399999999999998E-2</c:v>
                </c:pt>
                <c:pt idx="201" formatCode="0.0%">
                  <c:v>3.85E-2</c:v>
                </c:pt>
                <c:pt idx="202" formatCode="0.0%">
                  <c:v>3.7999999999999999E-2</c:v>
                </c:pt>
                <c:pt idx="203" formatCode="0.0%">
                  <c:v>3.9100000000000003E-2</c:v>
                </c:pt>
                <c:pt idx="204" formatCode="0.0%">
                  <c:v>4.1700000000000001E-2</c:v>
                </c:pt>
                <c:pt idx="205" formatCode="0.0%">
                  <c:v>4.5599999999999995E-2</c:v>
                </c:pt>
                <c:pt idx="206" formatCode="0.0%">
                  <c:v>4.3099999999999999E-2</c:v>
                </c:pt>
                <c:pt idx="207" formatCode="0.0%">
                  <c:v>4.7800000000000002E-2</c:v>
                </c:pt>
                <c:pt idx="208" formatCode="0.0%">
                  <c:v>5.0199999999999995E-2</c:v>
                </c:pt>
                <c:pt idx="209" formatCode="0.0%">
                  <c:v>5.5399999999999998E-2</c:v>
                </c:pt>
                <c:pt idx="210" formatCode="0.0%">
                  <c:v>5.4900000000000004E-2</c:v>
                </c:pt>
                <c:pt idx="211" formatCode="0.0%">
                  <c:v>5.3099999999999994E-2</c:v>
                </c:pt>
                <c:pt idx="212" formatCode="0.0%">
                  <c:v>6.08E-2</c:v>
                </c:pt>
                <c:pt idx="213" formatCode="0.0%">
                  <c:v>6.0499999999999998E-2</c:v>
                </c:pt>
                <c:pt idx="214" formatCode="0.0%">
                  <c:v>6.9099999999999995E-2</c:v>
                </c:pt>
                <c:pt idx="215" formatCode="0.0%">
                  <c:v>6.5299999999999997E-2</c:v>
                </c:pt>
                <c:pt idx="216" formatCode="0.0%">
                  <c:v>6.9500000000000006E-2</c:v>
                </c:pt>
                <c:pt idx="217" formatCode="0.0%">
                  <c:v>7.3399999999999993E-2</c:v>
                </c:pt>
                <c:pt idx="218" formatCode="0.0%">
                  <c:v>7.8E-2</c:v>
                </c:pt>
                <c:pt idx="219" formatCode="0.0%">
                  <c:v>9.1899999999999996E-2</c:v>
                </c:pt>
                <c:pt idx="220" formatCode="0.0%">
                  <c:v>9.6300000000000011E-2</c:v>
                </c:pt>
                <c:pt idx="221" formatCode="0.0%">
                  <c:v>0.10869999999999999</c:v>
                </c:pt>
                <c:pt idx="222" formatCode="0.0%">
                  <c:v>0.1215</c:v>
                </c:pt>
                <c:pt idx="223" formatCode="0.0%">
                  <c:v>0.10929999999999999</c:v>
                </c:pt>
                <c:pt idx="224" formatCode="0.0%">
                  <c:v>0.1134</c:v>
                </c:pt>
                <c:pt idx="225" formatCode="0.0%">
                  <c:v>0.11720000000000001</c:v>
                </c:pt>
                <c:pt idx="226" formatCode="0.0%">
                  <c:v>0.11890000000000001</c:v>
                </c:pt>
                <c:pt idx="227" formatCode="0.0%">
                  <c:v>0.1308</c:v>
                </c:pt>
                <c:pt idx="228" formatCode="0.0%">
                  <c:v>0.13849999999999998</c:v>
                </c:pt>
                <c:pt idx="229" formatCode="0.0%">
                  <c:v>0.12809999999999999</c:v>
                </c:pt>
                <c:pt idx="230" formatCode="0.0%">
                  <c:v>0.13009999999999999</c:v>
                </c:pt>
                <c:pt idx="231" formatCode="0.0%">
                  <c:v>0.1201</c:v>
                </c:pt>
                <c:pt idx="232" formatCode="0.0%">
                  <c:v>0.1159</c:v>
                </c:pt>
                <c:pt idx="233" formatCode="0.0%">
                  <c:v>0.1056</c:v>
                </c:pt>
                <c:pt idx="234" formatCode="0.0%">
                  <c:v>0.10490000000000001</c:v>
                </c:pt>
                <c:pt idx="235" formatCode="0.0%">
                  <c:v>9.8800000000000013E-2</c:v>
                </c:pt>
                <c:pt idx="236" formatCode="0.0%">
                  <c:v>8.6199999999999999E-2</c:v>
                </c:pt>
                <c:pt idx="237" formatCode="0.0%">
                  <c:v>8.1699999999999995E-2</c:v>
                </c:pt>
                <c:pt idx="238" formatCode="0.0%">
                  <c:v>8.3199999999999996E-2</c:v>
                </c:pt>
                <c:pt idx="239" formatCode="0.0%">
                  <c:v>7.2499999999999995E-2</c:v>
                </c:pt>
                <c:pt idx="240" formatCode="0.0%">
                  <c:v>6.2400000000000004E-2</c:v>
                </c:pt>
                <c:pt idx="241" formatCode="0.0%">
                  <c:v>6.4000000000000001E-2</c:v>
                </c:pt>
                <c:pt idx="242" formatCode="0.0%">
                  <c:v>6.0999999999999999E-2</c:v>
                </c:pt>
                <c:pt idx="243" formatCode="0.0%">
                  <c:v>6.1500000000000006E-2</c:v>
                </c:pt>
                <c:pt idx="244" formatCode="0.0%">
                  <c:v>5.4600000000000003E-2</c:v>
                </c:pt>
                <c:pt idx="245" formatCode="0.0%">
                  <c:v>6.3E-2</c:v>
                </c:pt>
                <c:pt idx="246" formatCode="0.0%">
                  <c:v>6.8699999999999997E-2</c:v>
                </c:pt>
                <c:pt idx="247" formatCode="0.0%">
                  <c:v>6.6000000000000003E-2</c:v>
                </c:pt>
                <c:pt idx="248" formatCode="0.0%">
                  <c:v>7.0599999999999996E-2</c:v>
                </c:pt>
                <c:pt idx="249" formatCode="0.0%">
                  <c:v>6.3299999999999995E-2</c:v>
                </c:pt>
                <c:pt idx="250" formatCode="0.0%">
                  <c:v>5.9800000000000006E-2</c:v>
                </c:pt>
                <c:pt idx="251" formatCode="0.0%">
                  <c:v>6.0400000000000002E-2</c:v>
                </c:pt>
                <c:pt idx="252" formatCode="0.0%">
                  <c:v>5.21E-2</c:v>
                </c:pt>
                <c:pt idx="253" formatCode="0.0%">
                  <c:v>4.9299999999999997E-2</c:v>
                </c:pt>
                <c:pt idx="254" formatCode="0.0%">
                  <c:v>4.4299999999999999E-2</c:v>
                </c:pt>
                <c:pt idx="255" formatCode="0.0%">
                  <c:v>3.8199999999999998E-2</c:v>
                </c:pt>
                <c:pt idx="256" formatCode="0.0%">
                  <c:v>3.6600000000000001E-2</c:v>
                </c:pt>
                <c:pt idx="257" formatCode="0.0%">
                  <c:v>3.5000000000000003E-2</c:v>
                </c:pt>
                <c:pt idx="258" formatCode="0.0%">
                  <c:v>3.6900000000000002E-2</c:v>
                </c:pt>
                <c:pt idx="259" formatCode="0.0%">
                  <c:v>3.4700000000000002E-2</c:v>
                </c:pt>
                <c:pt idx="260" formatCode="0.0%">
                  <c:v>3.1800000000000002E-2</c:v>
                </c:pt>
                <c:pt idx="261" formatCode="0.0%">
                  <c:v>3.2099999999999997E-2</c:v>
                </c:pt>
                <c:pt idx="262" formatCode="0.0%">
                  <c:v>3.1300000000000001E-2</c:v>
                </c:pt>
                <c:pt idx="263" formatCode="0.0%">
                  <c:v>2.81E-2</c:v>
                </c:pt>
                <c:pt idx="264" formatCode="0.0%">
                  <c:v>2.4900000000000002E-2</c:v>
                </c:pt>
                <c:pt idx="265" formatCode="0.0%">
                  <c:v>2.3199999999999998E-2</c:v>
                </c:pt>
                <c:pt idx="266" formatCode="0.0%">
                  <c:v>1.7399999999999999E-2</c:v>
                </c:pt>
                <c:pt idx="267" formatCode="0.0%">
                  <c:v>1.8700000000000001E-2</c:v>
                </c:pt>
                <c:pt idx="268" formatCode="0.0%">
                  <c:v>2.41E-2</c:v>
                </c:pt>
                <c:pt idx="269" formatCode="0.0%">
                  <c:v>2.9300000000000003E-2</c:v>
                </c:pt>
                <c:pt idx="270" formatCode="0.0%">
                  <c:v>2.7400000000000001E-2</c:v>
                </c:pt>
                <c:pt idx="271" formatCode="0.0%">
                  <c:v>2.52E-2</c:v>
                </c:pt>
                <c:pt idx="272" formatCode="0.0%">
                  <c:v>2.5899999999999999E-2</c:v>
                </c:pt>
                <c:pt idx="273" formatCode="0.0%">
                  <c:v>2.41E-2</c:v>
                </c:pt>
                <c:pt idx="274" formatCode="0.0%">
                  <c:v>2.5699999999999997E-2</c:v>
                </c:pt>
                <c:pt idx="275" formatCode="0.0%">
                  <c:v>2.4900000000000002E-2</c:v>
                </c:pt>
                <c:pt idx="276" formatCode="0.0%">
                  <c:v>2.7099999999999999E-2</c:v>
                </c:pt>
                <c:pt idx="277" formatCode="0.0%">
                  <c:v>3.2300000000000002E-2</c:v>
                </c:pt>
                <c:pt idx="278" formatCode="0.0%">
                  <c:v>2.8399999999999998E-2</c:v>
                </c:pt>
                <c:pt idx="279" formatCode="0.0%">
                  <c:v>3.1300000000000001E-2</c:v>
                </c:pt>
                <c:pt idx="280" formatCode="0.0%">
                  <c:v>3.15E-2</c:v>
                </c:pt>
                <c:pt idx="281" formatCode="0.0%">
                  <c:v>3.2000000000000001E-2</c:v>
                </c:pt>
                <c:pt idx="282" formatCode="0.0%">
                  <c:v>3.0600000000000002E-2</c:v>
                </c:pt>
                <c:pt idx="283" formatCode="0.0%">
                  <c:v>2.9100000000000001E-2</c:v>
                </c:pt>
                <c:pt idx="284" formatCode="0.0%">
                  <c:v>3.2599999999999997E-2</c:v>
                </c:pt>
                <c:pt idx="285" formatCode="0.0%">
                  <c:v>3.3300000000000003E-2</c:v>
                </c:pt>
                <c:pt idx="286" formatCode="0.0%">
                  <c:v>3.5099999999999999E-2</c:v>
                </c:pt>
                <c:pt idx="287" formatCode="0.0%">
                  <c:v>3.7400000000000003E-2</c:v>
                </c:pt>
                <c:pt idx="288" formatCode="0.0%">
                  <c:v>3.95E-2</c:v>
                </c:pt>
                <c:pt idx="289" formatCode="0.0%">
                  <c:v>4.0399999999999998E-2</c:v>
                </c:pt>
                <c:pt idx="290" formatCode="0.0%">
                  <c:v>3.9900000000000005E-2</c:v>
                </c:pt>
                <c:pt idx="291" formatCode="0.0%">
                  <c:v>3.7699999999999997E-2</c:v>
                </c:pt>
                <c:pt idx="292" formatCode="0.0%">
                  <c:v>3.2899999999999999E-2</c:v>
                </c:pt>
                <c:pt idx="293" formatCode="0.0%">
                  <c:v>2.9700000000000001E-2</c:v>
                </c:pt>
                <c:pt idx="294" formatCode="0.0%">
                  <c:v>3.0200000000000001E-2</c:v>
                </c:pt>
                <c:pt idx="295" formatCode="0.0%">
                  <c:v>2.8300000000000002E-2</c:v>
                </c:pt>
                <c:pt idx="296" formatCode="0.0%">
                  <c:v>2.63E-2</c:v>
                </c:pt>
                <c:pt idx="297" formatCode="0.0%">
                  <c:v>2.3199999999999998E-2</c:v>
                </c:pt>
                <c:pt idx="298" formatCode="0.0%">
                  <c:v>1.9799999999999998E-2</c:v>
                </c:pt>
                <c:pt idx="299" formatCode="0.0%">
                  <c:v>1.83E-2</c:v>
                </c:pt>
                <c:pt idx="300" formatCode="0.0%">
                  <c:v>1.8500000000000003E-2</c:v>
                </c:pt>
                <c:pt idx="301" formatCode="0.0%">
                  <c:v>2.0299999999999999E-2</c:v>
                </c:pt>
                <c:pt idx="302" formatCode="0.0%">
                  <c:v>1.7899999999999999E-2</c:v>
                </c:pt>
                <c:pt idx="303" formatCode="0.0%">
                  <c:v>1.66E-2</c:v>
                </c:pt>
                <c:pt idx="304" formatCode="0.0%">
                  <c:v>1.84E-2</c:v>
                </c:pt>
                <c:pt idx="305" formatCode="0.0%">
                  <c:v>1.8700000000000001E-2</c:v>
                </c:pt>
                <c:pt idx="306" formatCode="0.0%">
                  <c:v>1.7600000000000001E-2</c:v>
                </c:pt>
                <c:pt idx="307" formatCode="0.0%">
                  <c:v>1.8200000000000001E-2</c:v>
                </c:pt>
                <c:pt idx="308" formatCode="0.0%">
                  <c:v>1.8799999999999997E-2</c:v>
                </c:pt>
                <c:pt idx="309" formatCode="0.0%">
                  <c:v>1.9599999999999999E-2</c:v>
                </c:pt>
                <c:pt idx="310" formatCode="0.0%">
                  <c:v>1.9099999999999999E-2</c:v>
                </c:pt>
                <c:pt idx="311" formatCode="0.0%">
                  <c:v>1.7100000000000001E-2</c:v>
                </c:pt>
                <c:pt idx="312" formatCode="0.0%">
                  <c:v>1.67E-2</c:v>
                </c:pt>
                <c:pt idx="313" formatCode="0.0%">
                  <c:v>1.55E-2</c:v>
                </c:pt>
                <c:pt idx="314" formatCode="0.0%">
                  <c:v>1.32E-2</c:v>
                </c:pt>
                <c:pt idx="315" formatCode="0.0%">
                  <c:v>1.18E-2</c:v>
                </c:pt>
                <c:pt idx="316" formatCode="0.0%">
                  <c:v>1.0200000000000001E-2</c:v>
                </c:pt>
                <c:pt idx="317" formatCode="0.0%">
                  <c:v>5.8999999999999999E-3</c:v>
                </c:pt>
              </c:numCache>
            </c:numRef>
          </c:val>
          <c:smooth val="0"/>
        </c:ser>
        <c:ser>
          <c:idx val="8"/>
          <c:order val="3"/>
          <c:tx>
            <c:v>Spain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DataGS12.11!$D$9:$D$326</c:f>
              <c:numCache>
                <c:formatCode>0.0%</c:formatCode>
                <c:ptCount val="318"/>
                <c:pt idx="0">
                  <c:v>0.1215</c:v>
                </c:pt>
                <c:pt idx="1">
                  <c:v>0.1143</c:v>
                </c:pt>
                <c:pt idx="2">
                  <c:v>0.11359999999999999</c:v>
                </c:pt>
                <c:pt idx="3">
                  <c:v>0.1149</c:v>
                </c:pt>
                <c:pt idx="4">
                  <c:v>0.11220000000000001</c:v>
                </c:pt>
                <c:pt idx="5">
                  <c:v>0.1056</c:v>
                </c:pt>
                <c:pt idx="6">
                  <c:v>0.10220000000000001</c:v>
                </c:pt>
                <c:pt idx="7">
                  <c:v>9.4800000000000009E-2</c:v>
                </c:pt>
                <c:pt idx="8">
                  <c:v>9.0899999999999995E-2</c:v>
                </c:pt>
                <c:pt idx="9">
                  <c:v>8.6899999999999991E-2</c:v>
                </c:pt>
                <c:pt idx="10">
                  <c:v>8.5600000000000009E-2</c:v>
                </c:pt>
                <c:pt idx="11">
                  <c:v>8.2799999999999999E-2</c:v>
                </c:pt>
                <c:pt idx="12">
                  <c:v>7.980000000000001E-2</c:v>
                </c:pt>
                <c:pt idx="13">
                  <c:v>8.0700000000000008E-2</c:v>
                </c:pt>
                <c:pt idx="14">
                  <c:v>8.8200000000000001E-2</c:v>
                </c:pt>
                <c:pt idx="15">
                  <c:v>9.0700000000000003E-2</c:v>
                </c:pt>
                <c:pt idx="16">
                  <c:v>9.5500000000000002E-2</c:v>
                </c:pt>
                <c:pt idx="17">
                  <c:v>0.10279999999999999</c:v>
                </c:pt>
                <c:pt idx="18">
                  <c:v>0.10589999999999999</c:v>
                </c:pt>
                <c:pt idx="19">
                  <c:v>0.10679999999999999</c:v>
                </c:pt>
                <c:pt idx="20">
                  <c:v>0.11220000000000001</c:v>
                </c:pt>
                <c:pt idx="21">
                  <c:v>0.11130000000000001</c:v>
                </c:pt>
                <c:pt idx="22">
                  <c:v>0.11169999999999999</c:v>
                </c:pt>
                <c:pt idx="23">
                  <c:v>0.11380000000000001</c:v>
                </c:pt>
                <c:pt idx="24">
                  <c:v>0.1186</c:v>
                </c:pt>
                <c:pt idx="25">
                  <c:v>0.11599999999999999</c:v>
                </c:pt>
                <c:pt idx="26">
                  <c:v>0.1226</c:v>
                </c:pt>
                <c:pt idx="27">
                  <c:v>0.12089999999999999</c:v>
                </c:pt>
                <c:pt idx="28">
                  <c:v>0.11410000000000001</c:v>
                </c:pt>
                <c:pt idx="29">
                  <c:v>0.11539999999999999</c:v>
                </c:pt>
                <c:pt idx="30">
                  <c:v>0.1133</c:v>
                </c:pt>
                <c:pt idx="31">
                  <c:v>0.10970000000000001</c:v>
                </c:pt>
                <c:pt idx="32">
                  <c:v>0.10800000000000001</c:v>
                </c:pt>
                <c:pt idx="33">
                  <c:v>0.10890000000000001</c:v>
                </c:pt>
                <c:pt idx="34">
                  <c:v>0.10539999999999999</c:v>
                </c:pt>
                <c:pt idx="35">
                  <c:v>9.9499999999999991E-2</c:v>
                </c:pt>
                <c:pt idx="36">
                  <c:v>9.4600000000000004E-2</c:v>
                </c:pt>
                <c:pt idx="37">
                  <c:v>9.7100000000000006E-2</c:v>
                </c:pt>
                <c:pt idx="38">
                  <c:v>9.8900000000000002E-2</c:v>
                </c:pt>
                <c:pt idx="39">
                  <c:v>9.3299999999999994E-2</c:v>
                </c:pt>
                <c:pt idx="40">
                  <c:v>9.1700000000000004E-2</c:v>
                </c:pt>
                <c:pt idx="41">
                  <c:v>9.11E-2</c:v>
                </c:pt>
                <c:pt idx="42">
                  <c:v>8.7799999999999989E-2</c:v>
                </c:pt>
                <c:pt idx="43">
                  <c:v>8.8599999999999998E-2</c:v>
                </c:pt>
                <c:pt idx="44">
                  <c:v>8.43E-2</c:v>
                </c:pt>
                <c:pt idx="45">
                  <c:v>7.7600000000000002E-2</c:v>
                </c:pt>
                <c:pt idx="46">
                  <c:v>7.3399999999999993E-2</c:v>
                </c:pt>
                <c:pt idx="47">
                  <c:v>7.0000000000000007E-2</c:v>
                </c:pt>
                <c:pt idx="48">
                  <c:v>6.83E-2</c:v>
                </c:pt>
                <c:pt idx="49">
                  <c:v>6.7400000000000002E-2</c:v>
                </c:pt>
                <c:pt idx="50">
                  <c:v>7.0300000000000001E-2</c:v>
                </c:pt>
                <c:pt idx="51">
                  <c:v>6.9500000000000006E-2</c:v>
                </c:pt>
                <c:pt idx="52">
                  <c:v>6.6100000000000006E-2</c:v>
                </c:pt>
                <c:pt idx="53">
                  <c:v>6.4699999999999994E-2</c:v>
                </c:pt>
                <c:pt idx="54">
                  <c:v>6.2100000000000002E-2</c:v>
                </c:pt>
                <c:pt idx="55">
                  <c:v>6.3099999999999989E-2</c:v>
                </c:pt>
                <c:pt idx="56">
                  <c:v>6.0899999999999996E-2</c:v>
                </c:pt>
                <c:pt idx="57">
                  <c:v>5.9699999999999996E-2</c:v>
                </c:pt>
                <c:pt idx="58">
                  <c:v>5.96E-2</c:v>
                </c:pt>
                <c:pt idx="59">
                  <c:v>5.6399999999999999E-2</c:v>
                </c:pt>
                <c:pt idx="60">
                  <c:v>5.4000000000000006E-2</c:v>
                </c:pt>
                <c:pt idx="61">
                  <c:v>5.2400000000000002E-2</c:v>
                </c:pt>
                <c:pt idx="62">
                  <c:v>5.0900000000000001E-2</c:v>
                </c:pt>
                <c:pt idx="63">
                  <c:v>5.0599999999999999E-2</c:v>
                </c:pt>
                <c:pt idx="64">
                  <c:v>5.1299999999999998E-2</c:v>
                </c:pt>
                <c:pt idx="65">
                  <c:v>5.0199999999999995E-2</c:v>
                </c:pt>
                <c:pt idx="66">
                  <c:v>4.9400000000000006E-2</c:v>
                </c:pt>
                <c:pt idx="67">
                  <c:v>4.7400000000000005E-2</c:v>
                </c:pt>
                <c:pt idx="68">
                  <c:v>4.4699999999999997E-2</c:v>
                </c:pt>
                <c:pt idx="69">
                  <c:v>4.4299999999999999E-2</c:v>
                </c:pt>
                <c:pt idx="70">
                  <c:v>4.41E-2</c:v>
                </c:pt>
                <c:pt idx="71">
                  <c:v>4.07E-2</c:v>
                </c:pt>
                <c:pt idx="72">
                  <c:v>3.8800000000000001E-2</c:v>
                </c:pt>
                <c:pt idx="73">
                  <c:v>4.0199999999999993E-2</c:v>
                </c:pt>
                <c:pt idx="74">
                  <c:v>4.2500000000000003E-2</c:v>
                </c:pt>
                <c:pt idx="75">
                  <c:v>4.0800000000000003E-2</c:v>
                </c:pt>
                <c:pt idx="76">
                  <c:v>4.2800000000000005E-2</c:v>
                </c:pt>
                <c:pt idx="77">
                  <c:v>4.6100000000000002E-2</c:v>
                </c:pt>
                <c:pt idx="78">
                  <c:v>4.9100000000000005E-2</c:v>
                </c:pt>
                <c:pt idx="79">
                  <c:v>5.1699999999999996E-2</c:v>
                </c:pt>
                <c:pt idx="80">
                  <c:v>5.3200000000000004E-2</c:v>
                </c:pt>
                <c:pt idx="81">
                  <c:v>5.5599999999999997E-2</c:v>
                </c:pt>
                <c:pt idx="82">
                  <c:v>5.28E-2</c:v>
                </c:pt>
                <c:pt idx="83">
                  <c:v>5.3699999999999998E-2</c:v>
                </c:pt>
                <c:pt idx="84">
                  <c:v>5.7599999999999998E-2</c:v>
                </c:pt>
                <c:pt idx="85">
                  <c:v>5.7300000000000004E-2</c:v>
                </c:pt>
                <c:pt idx="86">
                  <c:v>5.5500000000000001E-2</c:v>
                </c:pt>
                <c:pt idx="87">
                  <c:v>5.45E-2</c:v>
                </c:pt>
                <c:pt idx="88">
                  <c:v>5.6299999999999996E-2</c:v>
                </c:pt>
                <c:pt idx="89">
                  <c:v>5.45E-2</c:v>
                </c:pt>
                <c:pt idx="90">
                  <c:v>5.5300000000000002E-2</c:v>
                </c:pt>
                <c:pt idx="91">
                  <c:v>5.5E-2</c:v>
                </c:pt>
                <c:pt idx="92">
                  <c:v>5.5599999999999997E-2</c:v>
                </c:pt>
                <c:pt idx="93">
                  <c:v>5.5E-2</c:v>
                </c:pt>
                <c:pt idx="94">
                  <c:v>5.45E-2</c:v>
                </c:pt>
                <c:pt idx="95">
                  <c:v>5.2000000000000005E-2</c:v>
                </c:pt>
                <c:pt idx="96">
                  <c:v>5.0799999999999998E-2</c:v>
                </c:pt>
                <c:pt idx="97">
                  <c:v>5.1200000000000002E-2</c:v>
                </c:pt>
                <c:pt idx="98">
                  <c:v>5.04E-2</c:v>
                </c:pt>
                <c:pt idx="99">
                  <c:v>5.1799999999999999E-2</c:v>
                </c:pt>
                <c:pt idx="100">
                  <c:v>5.3600000000000002E-2</c:v>
                </c:pt>
                <c:pt idx="101">
                  <c:v>5.33E-2</c:v>
                </c:pt>
                <c:pt idx="102">
                  <c:v>5.3499999999999999E-2</c:v>
                </c:pt>
                <c:pt idx="103">
                  <c:v>5.16E-2</c:v>
                </c:pt>
                <c:pt idx="104">
                  <c:v>5.1399999999999994E-2</c:v>
                </c:pt>
                <c:pt idx="105">
                  <c:v>4.9100000000000005E-2</c:v>
                </c:pt>
                <c:pt idx="106">
                  <c:v>4.7599999999999996E-2</c:v>
                </c:pt>
                <c:pt idx="107">
                  <c:v>4.9699999999999994E-2</c:v>
                </c:pt>
                <c:pt idx="108">
                  <c:v>5.0499999999999996E-2</c:v>
                </c:pt>
                <c:pt idx="109">
                  <c:v>5.1100000000000007E-2</c:v>
                </c:pt>
                <c:pt idx="110">
                  <c:v>5.3399999999999996E-2</c:v>
                </c:pt>
                <c:pt idx="111">
                  <c:v>5.33E-2</c:v>
                </c:pt>
                <c:pt idx="112">
                  <c:v>5.3600000000000002E-2</c:v>
                </c:pt>
                <c:pt idx="113">
                  <c:v>5.2300000000000006E-2</c:v>
                </c:pt>
                <c:pt idx="114">
                  <c:v>5.0700000000000002E-2</c:v>
                </c:pt>
                <c:pt idx="115">
                  <c:v>4.7800000000000002E-2</c:v>
                </c:pt>
                <c:pt idx="116">
                  <c:v>4.5700000000000005E-2</c:v>
                </c:pt>
                <c:pt idx="117">
                  <c:v>4.6300000000000001E-2</c:v>
                </c:pt>
                <c:pt idx="118">
                  <c:v>4.5999999999999999E-2</c:v>
                </c:pt>
                <c:pt idx="119">
                  <c:v>4.4199999999999996E-2</c:v>
                </c:pt>
                <c:pt idx="120">
                  <c:v>4.24E-2</c:v>
                </c:pt>
                <c:pt idx="121">
                  <c:v>4.0099999999999997E-2</c:v>
                </c:pt>
                <c:pt idx="122">
                  <c:v>4.0399999999999998E-2</c:v>
                </c:pt>
                <c:pt idx="123">
                  <c:v>4.1900000000000007E-2</c:v>
                </c:pt>
                <c:pt idx="124">
                  <c:v>3.8800000000000001E-2</c:v>
                </c:pt>
                <c:pt idx="125">
                  <c:v>3.6900000000000002E-2</c:v>
                </c:pt>
                <c:pt idx="126">
                  <c:v>4.0300000000000002E-2</c:v>
                </c:pt>
                <c:pt idx="127">
                  <c:v>4.1900000000000007E-2</c:v>
                </c:pt>
                <c:pt idx="128">
                  <c:v>4.2099999999999999E-2</c:v>
                </c:pt>
                <c:pt idx="129">
                  <c:v>4.2699999999999995E-2</c:v>
                </c:pt>
                <c:pt idx="130">
                  <c:v>4.4000000000000004E-2</c:v>
                </c:pt>
                <c:pt idx="131">
                  <c:v>4.3400000000000001E-2</c:v>
                </c:pt>
                <c:pt idx="132">
                  <c:v>4.1900000000000007E-2</c:v>
                </c:pt>
                <c:pt idx="133">
                  <c:v>4.1399999999999999E-2</c:v>
                </c:pt>
                <c:pt idx="134">
                  <c:v>4.0099999999999997E-2</c:v>
                </c:pt>
                <c:pt idx="135">
                  <c:v>4.2000000000000003E-2</c:v>
                </c:pt>
                <c:pt idx="136">
                  <c:v>4.3299999999999998E-2</c:v>
                </c:pt>
                <c:pt idx="137">
                  <c:v>4.3899999999999995E-2</c:v>
                </c:pt>
                <c:pt idx="138">
                  <c:v>4.2800000000000005E-2</c:v>
                </c:pt>
                <c:pt idx="139">
                  <c:v>4.1500000000000002E-2</c:v>
                </c:pt>
                <c:pt idx="140">
                  <c:v>4.0800000000000003E-2</c:v>
                </c:pt>
                <c:pt idx="141">
                  <c:v>3.9699999999999999E-2</c:v>
                </c:pt>
                <c:pt idx="142">
                  <c:v>3.85E-2</c:v>
                </c:pt>
                <c:pt idx="143">
                  <c:v>3.6400000000000002E-2</c:v>
                </c:pt>
                <c:pt idx="144">
                  <c:v>3.5900000000000001E-2</c:v>
                </c:pt>
                <c:pt idx="145">
                  <c:v>3.5799999999999998E-2</c:v>
                </c:pt>
                <c:pt idx="146">
                  <c:v>3.7400000000000003E-2</c:v>
                </c:pt>
                <c:pt idx="147">
                  <c:v>3.5299999999999998E-2</c:v>
                </c:pt>
                <c:pt idx="148">
                  <c:v>3.3599999999999998E-2</c:v>
                </c:pt>
                <c:pt idx="149">
                  <c:v>3.1800000000000002E-2</c:v>
                </c:pt>
                <c:pt idx="150">
                  <c:v>3.2199999999999999E-2</c:v>
                </c:pt>
                <c:pt idx="151">
                  <c:v>3.2300000000000002E-2</c:v>
                </c:pt>
                <c:pt idx="152">
                  <c:v>3.0899999999999997E-2</c:v>
                </c:pt>
                <c:pt idx="153">
                  <c:v>3.2799999999999996E-2</c:v>
                </c:pt>
                <c:pt idx="154">
                  <c:v>3.4799999999999998E-2</c:v>
                </c:pt>
                <c:pt idx="155">
                  <c:v>3.3700000000000001E-2</c:v>
                </c:pt>
                <c:pt idx="156">
                  <c:v>3.3300000000000003E-2</c:v>
                </c:pt>
                <c:pt idx="157">
                  <c:v>3.4799999999999998E-2</c:v>
                </c:pt>
                <c:pt idx="158">
                  <c:v>3.6499999999999998E-2</c:v>
                </c:pt>
                <c:pt idx="159">
                  <c:v>3.9199999999999999E-2</c:v>
                </c:pt>
                <c:pt idx="160">
                  <c:v>3.9900000000000005E-2</c:v>
                </c:pt>
                <c:pt idx="161">
                  <c:v>3.9900000000000005E-2</c:v>
                </c:pt>
                <c:pt idx="162">
                  <c:v>4.0199999999999993E-2</c:v>
                </c:pt>
                <c:pt idx="163">
                  <c:v>3.8900000000000004E-2</c:v>
                </c:pt>
                <c:pt idx="164">
                  <c:v>3.7599999999999995E-2</c:v>
                </c:pt>
                <c:pt idx="165">
                  <c:v>3.8100000000000002E-2</c:v>
                </c:pt>
                <c:pt idx="166">
                  <c:v>3.7499999999999999E-2</c:v>
                </c:pt>
                <c:pt idx="167">
                  <c:v>3.8199999999999998E-2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4.0099999999999997E-2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4.5999999999999999E-2</c:v>
                </c:pt>
                <c:pt idx="175">
                  <c:v>4.4000000000000004E-2</c:v>
                </c:pt>
                <c:pt idx="176">
                  <c:v>4.36E-2</c:v>
                </c:pt>
                <c:pt idx="177">
                  <c:v>4.3799999999999999E-2</c:v>
                </c:pt>
                <c:pt idx="178">
                  <c:v>4.2500000000000003E-2</c:v>
                </c:pt>
                <c:pt idx="179">
                  <c:v>4.3499999999999997E-2</c:v>
                </c:pt>
                <c:pt idx="180">
                  <c:v>4.1799999999999997E-2</c:v>
                </c:pt>
                <c:pt idx="181">
                  <c:v>4.1500000000000002E-2</c:v>
                </c:pt>
                <c:pt idx="182">
                  <c:v>4.1200000000000001E-2</c:v>
                </c:pt>
                <c:pt idx="183">
                  <c:v>4.3200000000000002E-2</c:v>
                </c:pt>
                <c:pt idx="184">
                  <c:v>4.4299999999999999E-2</c:v>
                </c:pt>
                <c:pt idx="185">
                  <c:v>4.7899999999999998E-2</c:v>
                </c:pt>
                <c:pt idx="186">
                  <c:v>4.8000000000000001E-2</c:v>
                </c:pt>
                <c:pt idx="187">
                  <c:v>4.5599999999999995E-2</c:v>
                </c:pt>
                <c:pt idx="188">
                  <c:v>4.5700000000000005E-2</c:v>
                </c:pt>
                <c:pt idx="189">
                  <c:v>4.4600000000000001E-2</c:v>
                </c:pt>
                <c:pt idx="190">
                  <c:v>4.1500000000000002E-2</c:v>
                </c:pt>
                <c:pt idx="191">
                  <c:v>3.8599999999999995E-2</c:v>
                </c:pt>
                <c:pt idx="192">
                  <c:v>4.1500000000000002E-2</c:v>
                </c:pt>
                <c:pt idx="193">
                  <c:v>4.2300000000000004E-2</c:v>
                </c:pt>
                <c:pt idx="194">
                  <c:v>4.0599999999999997E-2</c:v>
                </c:pt>
                <c:pt idx="195">
                  <c:v>4.0099999999999997E-2</c:v>
                </c:pt>
                <c:pt idx="196">
                  <c:v>4.0599999999999997E-2</c:v>
                </c:pt>
                <c:pt idx="197">
                  <c:v>4.2500000000000003E-2</c:v>
                </c:pt>
                <c:pt idx="198">
                  <c:v>4.0099999999999997E-2</c:v>
                </c:pt>
                <c:pt idx="199">
                  <c:v>3.7900000000000003E-2</c:v>
                </c:pt>
                <c:pt idx="200">
                  <c:v>3.8100000000000002E-2</c:v>
                </c:pt>
                <c:pt idx="201">
                  <c:v>3.78E-2</c:v>
                </c:pt>
                <c:pt idx="202">
                  <c:v>3.7900000000000003E-2</c:v>
                </c:pt>
                <c:pt idx="203">
                  <c:v>3.8100000000000002E-2</c:v>
                </c:pt>
                <c:pt idx="204">
                  <c:v>3.9900000000000005E-2</c:v>
                </c:pt>
                <c:pt idx="205">
                  <c:v>3.9800000000000002E-2</c:v>
                </c:pt>
                <c:pt idx="206">
                  <c:v>3.8300000000000001E-2</c:v>
                </c:pt>
                <c:pt idx="207">
                  <c:v>3.9E-2</c:v>
                </c:pt>
                <c:pt idx="208">
                  <c:v>4.0800000000000003E-2</c:v>
                </c:pt>
                <c:pt idx="209">
                  <c:v>4.5599999999999995E-2</c:v>
                </c:pt>
                <c:pt idx="210">
                  <c:v>4.4299999999999999E-2</c:v>
                </c:pt>
                <c:pt idx="211">
                  <c:v>4.0399999999999998E-2</c:v>
                </c:pt>
                <c:pt idx="212">
                  <c:v>4.0899999999999999E-2</c:v>
                </c:pt>
                <c:pt idx="213">
                  <c:v>4.0399999999999998E-2</c:v>
                </c:pt>
                <c:pt idx="214">
                  <c:v>4.6900000000000004E-2</c:v>
                </c:pt>
                <c:pt idx="215">
                  <c:v>5.3800000000000001E-2</c:v>
                </c:pt>
                <c:pt idx="216">
                  <c:v>5.3800000000000001E-2</c:v>
                </c:pt>
                <c:pt idx="217">
                  <c:v>5.2600000000000001E-2</c:v>
                </c:pt>
                <c:pt idx="218">
                  <c:v>5.2499999999999998E-2</c:v>
                </c:pt>
                <c:pt idx="219">
                  <c:v>5.33E-2</c:v>
                </c:pt>
                <c:pt idx="220">
                  <c:v>5.3200000000000004E-2</c:v>
                </c:pt>
                <c:pt idx="221">
                  <c:v>5.4800000000000001E-2</c:v>
                </c:pt>
                <c:pt idx="222">
                  <c:v>5.8299999999999998E-2</c:v>
                </c:pt>
                <c:pt idx="223">
                  <c:v>5.2499999999999998E-2</c:v>
                </c:pt>
                <c:pt idx="224">
                  <c:v>5.2000000000000005E-2</c:v>
                </c:pt>
                <c:pt idx="225">
                  <c:v>5.2499999999999998E-2</c:v>
                </c:pt>
                <c:pt idx="226">
                  <c:v>6.2E-2</c:v>
                </c:pt>
                <c:pt idx="227">
                  <c:v>5.5300000000000002E-2</c:v>
                </c:pt>
                <c:pt idx="228">
                  <c:v>5.4100000000000002E-2</c:v>
                </c:pt>
                <c:pt idx="229">
                  <c:v>5.1100000000000007E-2</c:v>
                </c:pt>
                <c:pt idx="230">
                  <c:v>5.1699999999999996E-2</c:v>
                </c:pt>
                <c:pt idx="231">
                  <c:v>5.79E-2</c:v>
                </c:pt>
                <c:pt idx="232">
                  <c:v>6.13E-2</c:v>
                </c:pt>
                <c:pt idx="233">
                  <c:v>6.59E-2</c:v>
                </c:pt>
                <c:pt idx="234">
                  <c:v>6.7900000000000002E-2</c:v>
                </c:pt>
                <c:pt idx="235">
                  <c:v>6.5799999999999997E-2</c:v>
                </c:pt>
                <c:pt idx="236">
                  <c:v>5.91E-2</c:v>
                </c:pt>
                <c:pt idx="237">
                  <c:v>5.6399999999999999E-2</c:v>
                </c:pt>
                <c:pt idx="238">
                  <c:v>5.6900000000000006E-2</c:v>
                </c:pt>
                <c:pt idx="239">
                  <c:v>5.3399999999999996E-2</c:v>
                </c:pt>
                <c:pt idx="240">
                  <c:v>5.0499999999999996E-2</c:v>
                </c:pt>
                <c:pt idx="241">
                  <c:v>5.2199999999999996E-2</c:v>
                </c:pt>
                <c:pt idx="242">
                  <c:v>4.9200000000000001E-2</c:v>
                </c:pt>
                <c:pt idx="243">
                  <c:v>4.5899999999999996E-2</c:v>
                </c:pt>
                <c:pt idx="244">
                  <c:v>4.2500000000000003E-2</c:v>
                </c:pt>
                <c:pt idx="245">
                  <c:v>4.6699999999999998E-2</c:v>
                </c:pt>
                <c:pt idx="246">
                  <c:v>4.6699999999999998E-2</c:v>
                </c:pt>
                <c:pt idx="247">
                  <c:v>4.4999999999999998E-2</c:v>
                </c:pt>
                <c:pt idx="248">
                  <c:v>4.4199999999999996E-2</c:v>
                </c:pt>
                <c:pt idx="249">
                  <c:v>4.2199999999999994E-2</c:v>
                </c:pt>
                <c:pt idx="250">
                  <c:v>4.0999999999999995E-2</c:v>
                </c:pt>
                <c:pt idx="251">
                  <c:v>4.1299999999999996E-2</c:v>
                </c:pt>
                <c:pt idx="252">
                  <c:v>3.7900000000000003E-2</c:v>
                </c:pt>
                <c:pt idx="253">
                  <c:v>3.56E-2</c:v>
                </c:pt>
                <c:pt idx="254">
                  <c:v>3.3099999999999997E-2</c:v>
                </c:pt>
                <c:pt idx="255">
                  <c:v>3.1E-2</c:v>
                </c:pt>
                <c:pt idx="256">
                  <c:v>2.9300000000000003E-2</c:v>
                </c:pt>
                <c:pt idx="257">
                  <c:v>2.7099999999999999E-2</c:v>
                </c:pt>
                <c:pt idx="258">
                  <c:v>2.6699999999999998E-2</c:v>
                </c:pt>
                <c:pt idx="259">
                  <c:v>2.41E-2</c:v>
                </c:pt>
                <c:pt idx="260">
                  <c:v>2.1899999999999999E-2</c:v>
                </c:pt>
                <c:pt idx="261">
                  <c:v>2.12E-2</c:v>
                </c:pt>
                <c:pt idx="262">
                  <c:v>2.07E-2</c:v>
                </c:pt>
                <c:pt idx="263">
                  <c:v>1.78E-2</c:v>
                </c:pt>
                <c:pt idx="264">
                  <c:v>1.54E-2</c:v>
                </c:pt>
                <c:pt idx="265">
                  <c:v>1.52E-2</c:v>
                </c:pt>
                <c:pt idx="266">
                  <c:v>1.23E-2</c:v>
                </c:pt>
                <c:pt idx="267">
                  <c:v>1.3100000000000001E-2</c:v>
                </c:pt>
                <c:pt idx="268">
                  <c:v>1.78E-2</c:v>
                </c:pt>
                <c:pt idx="269">
                  <c:v>2.2200000000000001E-2</c:v>
                </c:pt>
                <c:pt idx="270">
                  <c:v>2.1000000000000001E-2</c:v>
                </c:pt>
                <c:pt idx="271">
                  <c:v>1.9599999999999999E-2</c:v>
                </c:pt>
                <c:pt idx="272">
                  <c:v>2.0199999999999999E-2</c:v>
                </c:pt>
                <c:pt idx="273">
                  <c:v>1.7299999999999999E-2</c:v>
                </c:pt>
                <c:pt idx="274">
                  <c:v>1.72E-2</c:v>
                </c:pt>
                <c:pt idx="275">
                  <c:v>1.6899999999999998E-2</c:v>
                </c:pt>
                <c:pt idx="276">
                  <c:v>1.72E-2</c:v>
                </c:pt>
                <c:pt idx="277">
                  <c:v>1.72E-2</c:v>
                </c:pt>
                <c:pt idx="278">
                  <c:v>1.54E-2</c:v>
                </c:pt>
                <c:pt idx="279">
                  <c:v>1.5300000000000001E-2</c:v>
                </c:pt>
                <c:pt idx="280">
                  <c:v>1.5700000000000002E-2</c:v>
                </c:pt>
                <c:pt idx="281">
                  <c:v>1.4800000000000001E-2</c:v>
                </c:pt>
                <c:pt idx="282">
                  <c:v>1.1699999999999999E-2</c:v>
                </c:pt>
                <c:pt idx="283">
                  <c:v>1.01E-2</c:v>
                </c:pt>
                <c:pt idx="284">
                  <c:v>1.04E-2</c:v>
                </c:pt>
                <c:pt idx="285">
                  <c:v>1.0700000000000001E-2</c:v>
                </c:pt>
                <c:pt idx="286">
                  <c:v>1.43E-2</c:v>
                </c:pt>
                <c:pt idx="287">
                  <c:v>1.44E-2</c:v>
                </c:pt>
                <c:pt idx="288">
                  <c:v>1.46E-2</c:v>
                </c:pt>
                <c:pt idx="289">
                  <c:v>1.7000000000000001E-2</c:v>
                </c:pt>
                <c:pt idx="290">
                  <c:v>1.72E-2</c:v>
                </c:pt>
                <c:pt idx="291">
                  <c:v>1.61E-2</c:v>
                </c:pt>
                <c:pt idx="292">
                  <c:v>1.5700000000000002E-2</c:v>
                </c:pt>
                <c:pt idx="293">
                  <c:v>1.4499999999999999E-2</c:v>
                </c:pt>
                <c:pt idx="294">
                  <c:v>1.6E-2</c:v>
                </c:pt>
                <c:pt idx="295">
                  <c:v>1.4800000000000001E-2</c:v>
                </c:pt>
                <c:pt idx="296">
                  <c:v>1.54E-2</c:v>
                </c:pt>
                <c:pt idx="297">
                  <c:v>1.6E-2</c:v>
                </c:pt>
                <c:pt idx="298">
                  <c:v>1.49E-2</c:v>
                </c:pt>
                <c:pt idx="299">
                  <c:v>1.44E-2</c:v>
                </c:pt>
                <c:pt idx="300">
                  <c:v>1.47E-2</c:v>
                </c:pt>
                <c:pt idx="301">
                  <c:v>1.5100000000000001E-2</c:v>
                </c:pt>
                <c:pt idx="302">
                  <c:v>1.3300000000000001E-2</c:v>
                </c:pt>
                <c:pt idx="303">
                  <c:v>1.21E-2</c:v>
                </c:pt>
                <c:pt idx="304">
                  <c:v>1.3899999999999999E-2</c:v>
                </c:pt>
                <c:pt idx="305">
                  <c:v>1.37E-2</c:v>
                </c:pt>
                <c:pt idx="306">
                  <c:v>1.32E-2</c:v>
                </c:pt>
                <c:pt idx="307">
                  <c:v>1.3999999999999999E-2</c:v>
                </c:pt>
                <c:pt idx="308">
                  <c:v>1.46E-2</c:v>
                </c:pt>
                <c:pt idx="309">
                  <c:v>1.5900000000000001E-2</c:v>
                </c:pt>
                <c:pt idx="310">
                  <c:v>1.5900000000000001E-2</c:v>
                </c:pt>
                <c:pt idx="311">
                  <c:v>1.4199999999999999E-2</c:v>
                </c:pt>
                <c:pt idx="312">
                  <c:v>1.38E-2</c:v>
                </c:pt>
                <c:pt idx="313">
                  <c:v>1.3000000000000001E-2</c:v>
                </c:pt>
                <c:pt idx="314">
                  <c:v>1.1200000000000002E-2</c:v>
                </c:pt>
                <c:pt idx="315">
                  <c:v>1.04E-2</c:v>
                </c:pt>
                <c:pt idx="316">
                  <c:v>8.6999999999999994E-3</c:v>
                </c:pt>
                <c:pt idx="317">
                  <c:v>5.0000000000000001E-3</c:v>
                </c:pt>
              </c:numCache>
            </c:numRef>
          </c:val>
          <c:smooth val="0"/>
        </c:ser>
        <c:ser>
          <c:idx val="3"/>
          <c:order val="4"/>
          <c:tx>
            <c:v>Italy</c:v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val>
            <c:numRef>
              <c:f>DataGS12.11!$H$9:$H$326</c:f>
              <c:numCache>
                <c:formatCode>0.0%</c:formatCode>
                <c:ptCount val="318"/>
                <c:pt idx="0">
                  <c:v>0.1343</c:v>
                </c:pt>
                <c:pt idx="1">
                  <c:v>0.13059999999999999</c:v>
                </c:pt>
                <c:pt idx="2">
                  <c:v>0.129</c:v>
                </c:pt>
                <c:pt idx="3">
                  <c:v>0.13109999999999999</c:v>
                </c:pt>
                <c:pt idx="4">
                  <c:v>0.1246</c:v>
                </c:pt>
                <c:pt idx="5">
                  <c:v>0.1167</c:v>
                </c:pt>
                <c:pt idx="6">
                  <c:v>0.111</c:v>
                </c:pt>
                <c:pt idx="7">
                  <c:v>9.7599999999999992E-2</c:v>
                </c:pt>
                <c:pt idx="8">
                  <c:v>9.4700000000000006E-2</c:v>
                </c:pt>
                <c:pt idx="9">
                  <c:v>9.0200000000000002E-2</c:v>
                </c:pt>
                <c:pt idx="10">
                  <c:v>9.3299999999999994E-2</c:v>
                </c:pt>
                <c:pt idx="11">
                  <c:v>8.929999999999999E-2</c:v>
                </c:pt>
                <c:pt idx="12">
                  <c:v>8.6699999999999999E-2</c:v>
                </c:pt>
                <c:pt idx="13">
                  <c:v>8.77E-2</c:v>
                </c:pt>
                <c:pt idx="14">
                  <c:v>9.4499999999999987E-2</c:v>
                </c:pt>
                <c:pt idx="15">
                  <c:v>9.0500000000000011E-2</c:v>
                </c:pt>
                <c:pt idx="16">
                  <c:v>9.3699999999999992E-2</c:v>
                </c:pt>
                <c:pt idx="17">
                  <c:v>0.1048</c:v>
                </c:pt>
                <c:pt idx="18">
                  <c:v>0.10769999999999999</c:v>
                </c:pt>
                <c:pt idx="19">
                  <c:v>0.11460000000000001</c:v>
                </c:pt>
                <c:pt idx="20">
                  <c:v>0.11939999999999999</c:v>
                </c:pt>
                <c:pt idx="21">
                  <c:v>0.1207</c:v>
                </c:pt>
                <c:pt idx="22">
                  <c:v>0.1202</c:v>
                </c:pt>
                <c:pt idx="23">
                  <c:v>0.122</c:v>
                </c:pt>
                <c:pt idx="24">
                  <c:v>0.12369999999999999</c:v>
                </c:pt>
                <c:pt idx="25">
                  <c:v>0.12390000000000001</c:v>
                </c:pt>
                <c:pt idx="26">
                  <c:v>0.13449999999999998</c:v>
                </c:pt>
                <c:pt idx="27">
                  <c:v>0.13400000000000001</c:v>
                </c:pt>
                <c:pt idx="28">
                  <c:v>0.12300000000000001</c:v>
                </c:pt>
                <c:pt idx="29">
                  <c:v>0.12380000000000001</c:v>
                </c:pt>
                <c:pt idx="30">
                  <c:v>0.12210000000000001</c:v>
                </c:pt>
                <c:pt idx="31">
                  <c:v>0.1166</c:v>
                </c:pt>
                <c:pt idx="32">
                  <c:v>0.11539999999999999</c:v>
                </c:pt>
                <c:pt idx="33">
                  <c:v>0.11960000000000001</c:v>
                </c:pt>
                <c:pt idx="34">
                  <c:v>0.11630000000000001</c:v>
                </c:pt>
                <c:pt idx="35">
                  <c:v>0.11169999999999999</c:v>
                </c:pt>
                <c:pt idx="36">
                  <c:v>0.1043</c:v>
                </c:pt>
                <c:pt idx="37">
                  <c:v>0.1052</c:v>
                </c:pt>
                <c:pt idx="38">
                  <c:v>0.1069</c:v>
                </c:pt>
                <c:pt idx="39">
                  <c:v>0.10339999999999999</c:v>
                </c:pt>
                <c:pt idx="40">
                  <c:v>9.6999999999999989E-2</c:v>
                </c:pt>
                <c:pt idx="41">
                  <c:v>9.5700000000000007E-2</c:v>
                </c:pt>
                <c:pt idx="42">
                  <c:v>9.4299999999999995E-2</c:v>
                </c:pt>
                <c:pt idx="43">
                  <c:v>9.4800000000000009E-2</c:v>
                </c:pt>
                <c:pt idx="44">
                  <c:v>9.1700000000000004E-2</c:v>
                </c:pt>
                <c:pt idx="45">
                  <c:v>8.2299999999999998E-2</c:v>
                </c:pt>
                <c:pt idx="46">
                  <c:v>7.690000000000001E-2</c:v>
                </c:pt>
                <c:pt idx="47">
                  <c:v>7.5700000000000003E-2</c:v>
                </c:pt>
                <c:pt idx="48">
                  <c:v>7.3800000000000004E-2</c:v>
                </c:pt>
                <c:pt idx="49">
                  <c:v>7.3599999999999999E-2</c:v>
                </c:pt>
                <c:pt idx="50">
                  <c:v>7.8700000000000006E-2</c:v>
                </c:pt>
                <c:pt idx="51">
                  <c:v>7.7399999999999997E-2</c:v>
                </c:pt>
                <c:pt idx="52">
                  <c:v>7.3200000000000001E-2</c:v>
                </c:pt>
                <c:pt idx="53">
                  <c:v>7.0699999999999999E-2</c:v>
                </c:pt>
                <c:pt idx="54">
                  <c:v>6.5199999999999994E-2</c:v>
                </c:pt>
                <c:pt idx="55">
                  <c:v>6.6600000000000006E-2</c:v>
                </c:pt>
                <c:pt idx="56">
                  <c:v>6.3600000000000004E-2</c:v>
                </c:pt>
                <c:pt idx="57">
                  <c:v>6.2E-2</c:v>
                </c:pt>
                <c:pt idx="58">
                  <c:v>6.13E-2</c:v>
                </c:pt>
                <c:pt idx="59">
                  <c:v>5.74E-2</c:v>
                </c:pt>
                <c:pt idx="60">
                  <c:v>5.4299999999999994E-2</c:v>
                </c:pt>
                <c:pt idx="61">
                  <c:v>5.3800000000000001E-2</c:v>
                </c:pt>
                <c:pt idx="62">
                  <c:v>5.2000000000000005E-2</c:v>
                </c:pt>
                <c:pt idx="63">
                  <c:v>5.1500000000000004E-2</c:v>
                </c:pt>
                <c:pt idx="64">
                  <c:v>5.21E-2</c:v>
                </c:pt>
                <c:pt idx="65">
                  <c:v>5.0799999999999998E-2</c:v>
                </c:pt>
                <c:pt idx="66">
                  <c:v>4.9699999999999994E-2</c:v>
                </c:pt>
                <c:pt idx="67">
                  <c:v>4.7899999999999998E-2</c:v>
                </c:pt>
                <c:pt idx="68">
                  <c:v>4.53E-2</c:v>
                </c:pt>
                <c:pt idx="69">
                  <c:v>4.4900000000000002E-2</c:v>
                </c:pt>
                <c:pt idx="70">
                  <c:v>4.3799999999999999E-2</c:v>
                </c:pt>
                <c:pt idx="71">
                  <c:v>0.04</c:v>
                </c:pt>
                <c:pt idx="72">
                  <c:v>3.9199999999999999E-2</c:v>
                </c:pt>
                <c:pt idx="73">
                  <c:v>4.0500000000000001E-2</c:v>
                </c:pt>
                <c:pt idx="74">
                  <c:v>4.2699999999999995E-2</c:v>
                </c:pt>
                <c:pt idx="75">
                  <c:v>4.1100000000000005E-2</c:v>
                </c:pt>
                <c:pt idx="76">
                  <c:v>4.2800000000000005E-2</c:v>
                </c:pt>
                <c:pt idx="77">
                  <c:v>4.6199999999999998E-2</c:v>
                </c:pt>
                <c:pt idx="78">
                  <c:v>4.9400000000000006E-2</c:v>
                </c:pt>
                <c:pt idx="79">
                  <c:v>5.1299999999999998E-2</c:v>
                </c:pt>
                <c:pt idx="80">
                  <c:v>5.28E-2</c:v>
                </c:pt>
                <c:pt idx="81">
                  <c:v>5.5199999999999999E-2</c:v>
                </c:pt>
                <c:pt idx="82">
                  <c:v>5.2499999999999998E-2</c:v>
                </c:pt>
                <c:pt idx="83">
                  <c:v>5.3600000000000002E-2</c:v>
                </c:pt>
                <c:pt idx="84">
                  <c:v>5.7500000000000002E-2</c:v>
                </c:pt>
                <c:pt idx="85">
                  <c:v>5.7300000000000004E-2</c:v>
                </c:pt>
                <c:pt idx="86">
                  <c:v>5.5800000000000002E-2</c:v>
                </c:pt>
                <c:pt idx="87">
                  <c:v>5.4699999999999999E-2</c:v>
                </c:pt>
                <c:pt idx="88">
                  <c:v>5.67E-2</c:v>
                </c:pt>
                <c:pt idx="89">
                  <c:v>5.5099999999999996E-2</c:v>
                </c:pt>
                <c:pt idx="90">
                  <c:v>5.5899999999999998E-2</c:v>
                </c:pt>
                <c:pt idx="91">
                  <c:v>5.5599999999999997E-2</c:v>
                </c:pt>
                <c:pt idx="92">
                  <c:v>5.6299999999999996E-2</c:v>
                </c:pt>
                <c:pt idx="93">
                  <c:v>5.5800000000000002E-2</c:v>
                </c:pt>
                <c:pt idx="94">
                  <c:v>5.5500000000000001E-2</c:v>
                </c:pt>
                <c:pt idx="95">
                  <c:v>5.2999999999999999E-2</c:v>
                </c:pt>
                <c:pt idx="96">
                  <c:v>5.1799999999999999E-2</c:v>
                </c:pt>
                <c:pt idx="97">
                  <c:v>5.1799999999999999E-2</c:v>
                </c:pt>
                <c:pt idx="98">
                  <c:v>5.1299999999999998E-2</c:v>
                </c:pt>
                <c:pt idx="99">
                  <c:v>5.28E-2</c:v>
                </c:pt>
                <c:pt idx="100">
                  <c:v>5.45E-2</c:v>
                </c:pt>
                <c:pt idx="101">
                  <c:v>5.4000000000000006E-2</c:v>
                </c:pt>
                <c:pt idx="102">
                  <c:v>5.4199999999999998E-2</c:v>
                </c:pt>
                <c:pt idx="103">
                  <c:v>5.21E-2</c:v>
                </c:pt>
                <c:pt idx="104">
                  <c:v>5.2000000000000005E-2</c:v>
                </c:pt>
                <c:pt idx="105">
                  <c:v>4.9599999999999998E-2</c:v>
                </c:pt>
                <c:pt idx="106">
                  <c:v>4.8000000000000001E-2</c:v>
                </c:pt>
                <c:pt idx="107">
                  <c:v>5.0499999999999996E-2</c:v>
                </c:pt>
                <c:pt idx="108">
                  <c:v>5.1399999999999994E-2</c:v>
                </c:pt>
                <c:pt idx="109">
                  <c:v>5.2000000000000005E-2</c:v>
                </c:pt>
                <c:pt idx="110">
                  <c:v>5.4100000000000002E-2</c:v>
                </c:pt>
                <c:pt idx="111">
                  <c:v>5.4000000000000006E-2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4.8300000000000003E-2</c:v>
                </c:pt>
                <c:pt idx="116">
                  <c:v>4.6199999999999998E-2</c:v>
                </c:pt>
                <c:pt idx="117">
                  <c:v>4.7599999999999996E-2</c:v>
                </c:pt>
                <c:pt idx="118">
                  <c:v>4.7400000000000005E-2</c:v>
                </c:pt>
                <c:pt idx="119">
                  <c:v>4.5499999999999999E-2</c:v>
                </c:pt>
                <c:pt idx="120">
                  <c:v>4.3799999999999999E-2</c:v>
                </c:pt>
                <c:pt idx="121">
                  <c:v>4.1599999999999998E-2</c:v>
                </c:pt>
                <c:pt idx="122">
                  <c:v>4.1799999999999997E-2</c:v>
                </c:pt>
                <c:pt idx="123">
                  <c:v>4.3099999999999999E-2</c:v>
                </c:pt>
                <c:pt idx="124">
                  <c:v>4.0399999999999998E-2</c:v>
                </c:pt>
                <c:pt idx="125">
                  <c:v>3.8199999999999998E-2</c:v>
                </c:pt>
                <c:pt idx="126">
                  <c:v>4.1299999999999996E-2</c:v>
                </c:pt>
                <c:pt idx="127">
                  <c:v>4.2900000000000001E-2</c:v>
                </c:pt>
                <c:pt idx="128">
                  <c:v>4.3099999999999999E-2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4.4600000000000001E-2</c:v>
                </c:pt>
                <c:pt idx="132">
                  <c:v>4.3200000000000002E-2</c:v>
                </c:pt>
                <c:pt idx="133">
                  <c:v>4.3400000000000001E-2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4.5400000000000003E-2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4.2500000000000003E-2</c:v>
                </c:pt>
                <c:pt idx="141">
                  <c:v>4.1299999999999996E-2</c:v>
                </c:pt>
                <c:pt idx="142">
                  <c:v>0.04</c:v>
                </c:pt>
                <c:pt idx="143">
                  <c:v>3.7900000000000003E-2</c:v>
                </c:pt>
                <c:pt idx="144">
                  <c:v>3.7100000000000001E-2</c:v>
                </c:pt>
                <c:pt idx="145">
                  <c:v>3.6799999999999999E-2</c:v>
                </c:pt>
                <c:pt idx="146">
                  <c:v>3.8399999999999997E-2</c:v>
                </c:pt>
                <c:pt idx="147">
                  <c:v>3.6499999999999998E-2</c:v>
                </c:pt>
                <c:pt idx="148">
                  <c:v>3.5499999999999997E-2</c:v>
                </c:pt>
                <c:pt idx="149">
                  <c:v>3.4000000000000002E-2</c:v>
                </c:pt>
                <c:pt idx="150">
                  <c:v>3.44E-2</c:v>
                </c:pt>
                <c:pt idx="151">
                  <c:v>3.4500000000000003E-2</c:v>
                </c:pt>
                <c:pt idx="152">
                  <c:v>3.2899999999999999E-2</c:v>
                </c:pt>
                <c:pt idx="153">
                  <c:v>3.44E-2</c:v>
                </c:pt>
                <c:pt idx="154">
                  <c:v>3.6499999999999998E-2</c:v>
                </c:pt>
                <c:pt idx="155">
                  <c:v>3.5499999999999997E-2</c:v>
                </c:pt>
                <c:pt idx="156">
                  <c:v>3.5400000000000001E-2</c:v>
                </c:pt>
                <c:pt idx="157">
                  <c:v>3.7000000000000005E-2</c:v>
                </c:pt>
                <c:pt idx="158">
                  <c:v>3.9199999999999999E-2</c:v>
                </c:pt>
                <c:pt idx="159">
                  <c:v>4.2199999999999994E-2</c:v>
                </c:pt>
                <c:pt idx="160">
                  <c:v>4.2900000000000001E-2</c:v>
                </c:pt>
                <c:pt idx="161">
                  <c:v>4.2900000000000001E-2</c:v>
                </c:pt>
                <c:pt idx="162">
                  <c:v>4.3099999999999999E-2</c:v>
                </c:pt>
                <c:pt idx="163">
                  <c:v>4.1700000000000001E-2</c:v>
                </c:pt>
                <c:pt idx="164">
                  <c:v>4.0399999999999998E-2</c:v>
                </c:pt>
                <c:pt idx="165">
                  <c:v>4.07E-2</c:v>
                </c:pt>
                <c:pt idx="166">
                  <c:v>3.9699999999999999E-2</c:v>
                </c:pt>
                <c:pt idx="167">
                  <c:v>4.0399999999999998E-2</c:v>
                </c:pt>
                <c:pt idx="168">
                  <c:v>4.2599999999999999E-2</c:v>
                </c:pt>
                <c:pt idx="169">
                  <c:v>4.2800000000000005E-2</c:v>
                </c:pt>
                <c:pt idx="170">
                  <c:v>4.1799999999999997E-2</c:v>
                </c:pt>
                <c:pt idx="171">
                  <c:v>4.3700000000000003E-2</c:v>
                </c:pt>
                <c:pt idx="172">
                  <c:v>4.4900000000000002E-2</c:v>
                </c:pt>
                <c:pt idx="173">
                  <c:v>4.7699999999999992E-2</c:v>
                </c:pt>
                <c:pt idx="174">
                  <c:v>4.7599999999999996E-2</c:v>
                </c:pt>
                <c:pt idx="175">
                  <c:v>4.58E-2</c:v>
                </c:pt>
                <c:pt idx="176">
                  <c:v>4.5700000000000005E-2</c:v>
                </c:pt>
                <c:pt idx="177">
                  <c:v>4.5899999999999996E-2</c:v>
                </c:pt>
                <c:pt idx="178">
                  <c:v>4.4500000000000005E-2</c:v>
                </c:pt>
                <c:pt idx="179">
                  <c:v>4.5400000000000003E-2</c:v>
                </c:pt>
                <c:pt idx="180">
                  <c:v>4.4000000000000004E-2</c:v>
                </c:pt>
                <c:pt idx="181">
                  <c:v>4.3499999999999997E-2</c:v>
                </c:pt>
                <c:pt idx="182">
                  <c:v>4.3799999999999999E-2</c:v>
                </c:pt>
                <c:pt idx="183">
                  <c:v>4.53E-2</c:v>
                </c:pt>
                <c:pt idx="184">
                  <c:v>4.7E-2</c:v>
                </c:pt>
                <c:pt idx="185">
                  <c:v>5.1100000000000007E-2</c:v>
                </c:pt>
                <c:pt idx="186">
                  <c:v>5.0900000000000001E-2</c:v>
                </c:pt>
                <c:pt idx="187">
                  <c:v>4.8099999999999997E-2</c:v>
                </c:pt>
                <c:pt idx="188">
                  <c:v>4.8000000000000001E-2</c:v>
                </c:pt>
                <c:pt idx="189">
                  <c:v>4.7800000000000002E-2</c:v>
                </c:pt>
                <c:pt idx="190">
                  <c:v>4.7400000000000005E-2</c:v>
                </c:pt>
                <c:pt idx="191">
                  <c:v>4.4699999999999997E-2</c:v>
                </c:pt>
                <c:pt idx="192">
                  <c:v>4.6199999999999998E-2</c:v>
                </c:pt>
                <c:pt idx="193">
                  <c:v>4.5400000000000003E-2</c:v>
                </c:pt>
                <c:pt idx="194">
                  <c:v>4.4600000000000001E-2</c:v>
                </c:pt>
                <c:pt idx="195">
                  <c:v>4.36E-2</c:v>
                </c:pt>
                <c:pt idx="196">
                  <c:v>4.4199999999999996E-2</c:v>
                </c:pt>
                <c:pt idx="197">
                  <c:v>4.6100000000000002E-2</c:v>
                </c:pt>
                <c:pt idx="198">
                  <c:v>4.3700000000000003E-2</c:v>
                </c:pt>
                <c:pt idx="199">
                  <c:v>4.1200000000000001E-2</c:v>
                </c:pt>
                <c:pt idx="200">
                  <c:v>4.0899999999999999E-2</c:v>
                </c:pt>
                <c:pt idx="201">
                  <c:v>4.0999999999999995E-2</c:v>
                </c:pt>
                <c:pt idx="202">
                  <c:v>4.0599999999999997E-2</c:v>
                </c:pt>
                <c:pt idx="203">
                  <c:v>4.0099999999999997E-2</c:v>
                </c:pt>
                <c:pt idx="204">
                  <c:v>4.0800000000000003E-2</c:v>
                </c:pt>
                <c:pt idx="205">
                  <c:v>4.0500000000000001E-2</c:v>
                </c:pt>
                <c:pt idx="206">
                  <c:v>3.9399999999999998E-2</c:v>
                </c:pt>
                <c:pt idx="207">
                  <c:v>0.04</c:v>
                </c:pt>
                <c:pt idx="208">
                  <c:v>3.9800000000000002E-2</c:v>
                </c:pt>
                <c:pt idx="209">
                  <c:v>4.0999999999999995E-2</c:v>
                </c:pt>
                <c:pt idx="210">
                  <c:v>4.0300000000000002E-2</c:v>
                </c:pt>
                <c:pt idx="211">
                  <c:v>3.7999999999999999E-2</c:v>
                </c:pt>
                <c:pt idx="212">
                  <c:v>3.8599999999999995E-2</c:v>
                </c:pt>
                <c:pt idx="213">
                  <c:v>3.7999999999999999E-2</c:v>
                </c:pt>
                <c:pt idx="214">
                  <c:v>4.1799999999999997E-2</c:v>
                </c:pt>
                <c:pt idx="215">
                  <c:v>4.5999999999999999E-2</c:v>
                </c:pt>
                <c:pt idx="216">
                  <c:v>4.7300000000000002E-2</c:v>
                </c:pt>
                <c:pt idx="217">
                  <c:v>4.7400000000000005E-2</c:v>
                </c:pt>
                <c:pt idx="218">
                  <c:v>4.8799999999999996E-2</c:v>
                </c:pt>
                <c:pt idx="219">
                  <c:v>4.8399999999999999E-2</c:v>
                </c:pt>
                <c:pt idx="220">
                  <c:v>4.7599999999999996E-2</c:v>
                </c:pt>
                <c:pt idx="221">
                  <c:v>4.82E-2</c:v>
                </c:pt>
                <c:pt idx="222">
                  <c:v>5.4600000000000003E-2</c:v>
                </c:pt>
                <c:pt idx="223">
                  <c:v>5.2699999999999997E-2</c:v>
                </c:pt>
                <c:pt idx="224">
                  <c:v>5.7500000000000002E-2</c:v>
                </c:pt>
                <c:pt idx="225">
                  <c:v>5.9699999999999996E-2</c:v>
                </c:pt>
                <c:pt idx="226">
                  <c:v>7.0599999999999996E-2</c:v>
                </c:pt>
                <c:pt idx="227">
                  <c:v>6.8099999999999994E-2</c:v>
                </c:pt>
                <c:pt idx="228">
                  <c:v>6.54E-2</c:v>
                </c:pt>
                <c:pt idx="229">
                  <c:v>5.5500000000000001E-2</c:v>
                </c:pt>
                <c:pt idx="230">
                  <c:v>5.0499999999999996E-2</c:v>
                </c:pt>
                <c:pt idx="231">
                  <c:v>5.6799999999999996E-2</c:v>
                </c:pt>
                <c:pt idx="232">
                  <c:v>5.7800000000000004E-2</c:v>
                </c:pt>
                <c:pt idx="233">
                  <c:v>5.9000000000000004E-2</c:v>
                </c:pt>
                <c:pt idx="234">
                  <c:v>0.06</c:v>
                </c:pt>
                <c:pt idx="235">
                  <c:v>5.8200000000000002E-2</c:v>
                </c:pt>
                <c:pt idx="236">
                  <c:v>5.2499999999999998E-2</c:v>
                </c:pt>
                <c:pt idx="237">
                  <c:v>4.9500000000000002E-2</c:v>
                </c:pt>
                <c:pt idx="238">
                  <c:v>4.8499999999999995E-2</c:v>
                </c:pt>
                <c:pt idx="239">
                  <c:v>4.5400000000000003E-2</c:v>
                </c:pt>
                <c:pt idx="240">
                  <c:v>4.2099999999999999E-2</c:v>
                </c:pt>
                <c:pt idx="241">
                  <c:v>4.4900000000000002E-2</c:v>
                </c:pt>
                <c:pt idx="242">
                  <c:v>4.6399999999999997E-2</c:v>
                </c:pt>
                <c:pt idx="243">
                  <c:v>4.2800000000000005E-2</c:v>
                </c:pt>
                <c:pt idx="244">
                  <c:v>3.9599999999999996E-2</c:v>
                </c:pt>
                <c:pt idx="245">
                  <c:v>4.3799999999999999E-2</c:v>
                </c:pt>
                <c:pt idx="246">
                  <c:v>4.4199999999999996E-2</c:v>
                </c:pt>
                <c:pt idx="247">
                  <c:v>4.4199999999999996E-2</c:v>
                </c:pt>
                <c:pt idx="248">
                  <c:v>4.5400000000000003E-2</c:v>
                </c:pt>
                <c:pt idx="249">
                  <c:v>4.2500000000000003E-2</c:v>
                </c:pt>
                <c:pt idx="250">
                  <c:v>4.0899999999999999E-2</c:v>
                </c:pt>
                <c:pt idx="251">
                  <c:v>4.1100000000000005E-2</c:v>
                </c:pt>
                <c:pt idx="252">
                  <c:v>3.8699999999999998E-2</c:v>
                </c:pt>
                <c:pt idx="253">
                  <c:v>3.6499999999999998E-2</c:v>
                </c:pt>
                <c:pt idx="254">
                  <c:v>3.4000000000000002E-2</c:v>
                </c:pt>
                <c:pt idx="255">
                  <c:v>3.2300000000000002E-2</c:v>
                </c:pt>
                <c:pt idx="256">
                  <c:v>3.1200000000000002E-2</c:v>
                </c:pt>
                <c:pt idx="257">
                  <c:v>2.92E-2</c:v>
                </c:pt>
                <c:pt idx="258">
                  <c:v>2.7900000000000001E-2</c:v>
                </c:pt>
                <c:pt idx="259">
                  <c:v>2.63E-2</c:v>
                </c:pt>
                <c:pt idx="260">
                  <c:v>2.4E-2</c:v>
                </c:pt>
                <c:pt idx="261">
                  <c:v>2.4199999999999999E-2</c:v>
                </c:pt>
                <c:pt idx="262">
                  <c:v>2.29E-2</c:v>
                </c:pt>
                <c:pt idx="263">
                  <c:v>1.9900000000000001E-2</c:v>
                </c:pt>
                <c:pt idx="264">
                  <c:v>1.7000000000000001E-2</c:v>
                </c:pt>
                <c:pt idx="265">
                  <c:v>1.5600000000000001E-2</c:v>
                </c:pt>
                <c:pt idx="266">
                  <c:v>1.29E-2</c:v>
                </c:pt>
                <c:pt idx="267">
                  <c:v>1.3600000000000001E-2</c:v>
                </c:pt>
                <c:pt idx="268">
                  <c:v>1.8100000000000002E-2</c:v>
                </c:pt>
                <c:pt idx="269">
                  <c:v>2.2000000000000002E-2</c:v>
                </c:pt>
                <c:pt idx="270">
                  <c:v>2.0400000000000001E-2</c:v>
                </c:pt>
                <c:pt idx="271">
                  <c:v>1.84E-2</c:v>
                </c:pt>
                <c:pt idx="272">
                  <c:v>1.9199999999999998E-2</c:v>
                </c:pt>
                <c:pt idx="273">
                  <c:v>1.7000000000000001E-2</c:v>
                </c:pt>
                <c:pt idx="274">
                  <c:v>1.5700000000000002E-2</c:v>
                </c:pt>
                <c:pt idx="275">
                  <c:v>1.5800000000000002E-2</c:v>
                </c:pt>
                <c:pt idx="276">
                  <c:v>1.5300000000000001E-2</c:v>
                </c:pt>
                <c:pt idx="277">
                  <c:v>1.5600000000000001E-2</c:v>
                </c:pt>
                <c:pt idx="278">
                  <c:v>1.38E-2</c:v>
                </c:pt>
                <c:pt idx="279">
                  <c:v>1.44E-2</c:v>
                </c:pt>
                <c:pt idx="280">
                  <c:v>1.5300000000000001E-2</c:v>
                </c:pt>
                <c:pt idx="281">
                  <c:v>1.4499999999999999E-2</c:v>
                </c:pt>
                <c:pt idx="282">
                  <c:v>1.23E-2</c:v>
                </c:pt>
                <c:pt idx="283">
                  <c:v>1.18E-2</c:v>
                </c:pt>
                <c:pt idx="284">
                  <c:v>1.2699999999999999E-2</c:v>
                </c:pt>
                <c:pt idx="285">
                  <c:v>1.4499999999999999E-2</c:v>
                </c:pt>
                <c:pt idx="286">
                  <c:v>1.9400000000000001E-2</c:v>
                </c:pt>
                <c:pt idx="287">
                  <c:v>1.89E-2</c:v>
                </c:pt>
                <c:pt idx="288">
                  <c:v>1.9900000000000001E-2</c:v>
                </c:pt>
                <c:pt idx="289">
                  <c:v>2.35E-2</c:v>
                </c:pt>
                <c:pt idx="290">
                  <c:v>2.4E-2</c:v>
                </c:pt>
                <c:pt idx="291">
                  <c:v>2.2599999999999999E-2</c:v>
                </c:pt>
                <c:pt idx="292">
                  <c:v>2.1899999999999999E-2</c:v>
                </c:pt>
                <c:pt idx="293">
                  <c:v>2.0499999999999997E-2</c:v>
                </c:pt>
                <c:pt idx="294">
                  <c:v>2.23E-2</c:v>
                </c:pt>
                <c:pt idx="295">
                  <c:v>2.1099999999999997E-2</c:v>
                </c:pt>
                <c:pt idx="296">
                  <c:v>2.1099999999999997E-2</c:v>
                </c:pt>
                <c:pt idx="297">
                  <c:v>2.07E-2</c:v>
                </c:pt>
                <c:pt idx="298">
                  <c:v>1.7899999999999999E-2</c:v>
                </c:pt>
                <c:pt idx="299">
                  <c:v>1.7899999999999999E-2</c:v>
                </c:pt>
                <c:pt idx="300">
                  <c:v>1.9799999999999998E-2</c:v>
                </c:pt>
                <c:pt idx="301">
                  <c:v>2.0799999999999999E-2</c:v>
                </c:pt>
                <c:pt idx="302">
                  <c:v>1.9699999999999999E-2</c:v>
                </c:pt>
                <c:pt idx="303">
                  <c:v>1.77E-2</c:v>
                </c:pt>
                <c:pt idx="304">
                  <c:v>2.18E-2</c:v>
                </c:pt>
                <c:pt idx="305">
                  <c:v>2.7400000000000001E-2</c:v>
                </c:pt>
                <c:pt idx="306">
                  <c:v>2.64E-2</c:v>
                </c:pt>
                <c:pt idx="307">
                  <c:v>3.1600000000000003E-2</c:v>
                </c:pt>
                <c:pt idx="308">
                  <c:v>2.9600000000000001E-2</c:v>
                </c:pt>
                <c:pt idx="309">
                  <c:v>3.4700000000000002E-2</c:v>
                </c:pt>
                <c:pt idx="310">
                  <c:v>3.39E-2</c:v>
                </c:pt>
                <c:pt idx="311">
                  <c:v>2.98E-2</c:v>
                </c:pt>
                <c:pt idx="312">
                  <c:v>2.7699999999999999E-2</c:v>
                </c:pt>
                <c:pt idx="313">
                  <c:v>2.81E-2</c:v>
                </c:pt>
                <c:pt idx="314">
                  <c:v>2.69E-2</c:v>
                </c:pt>
                <c:pt idx="315">
                  <c:v>2.6200000000000001E-2</c:v>
                </c:pt>
                <c:pt idx="316">
                  <c:v>2.64E-2</c:v>
                </c:pt>
                <c:pt idx="317">
                  <c:v>2.2799999999999997E-2</c:v>
                </c:pt>
              </c:numCache>
            </c:numRef>
          </c:val>
          <c:smooth val="0"/>
        </c:ser>
        <c:ser>
          <c:idx val="1"/>
          <c:order val="5"/>
          <c:tx>
            <c:v>France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DataGS12.11!$E$9:$E$326</c:f>
              <c:numCache>
                <c:formatCode>0.0%</c:formatCode>
                <c:ptCount val="318"/>
                <c:pt idx="0">
                  <c:v>7.9199999999999993E-2</c:v>
                </c:pt>
                <c:pt idx="1">
                  <c:v>7.7699999999999991E-2</c:v>
                </c:pt>
                <c:pt idx="2">
                  <c:v>7.3300000000000004E-2</c:v>
                </c:pt>
                <c:pt idx="3">
                  <c:v>7.1500000000000008E-2</c:v>
                </c:pt>
                <c:pt idx="4">
                  <c:v>7.1800000000000003E-2</c:v>
                </c:pt>
                <c:pt idx="5">
                  <c:v>6.9500000000000006E-2</c:v>
                </c:pt>
                <c:pt idx="6">
                  <c:v>6.7599999999999993E-2</c:v>
                </c:pt>
                <c:pt idx="7">
                  <c:v>6.3099999999999989E-2</c:v>
                </c:pt>
                <c:pt idx="8">
                  <c:v>6.13E-2</c:v>
                </c:pt>
                <c:pt idx="9">
                  <c:v>5.96E-2</c:v>
                </c:pt>
                <c:pt idx="10">
                  <c:v>6.0400000000000002E-2</c:v>
                </c:pt>
                <c:pt idx="11">
                  <c:v>5.7999999999999996E-2</c:v>
                </c:pt>
                <c:pt idx="12">
                  <c:v>5.67E-2</c:v>
                </c:pt>
                <c:pt idx="13">
                  <c:v>5.9400000000000001E-2</c:v>
                </c:pt>
                <c:pt idx="14">
                  <c:v>6.3700000000000007E-2</c:v>
                </c:pt>
                <c:pt idx="15">
                  <c:v>6.6900000000000001E-2</c:v>
                </c:pt>
                <c:pt idx="16">
                  <c:v>6.9699999999999998E-2</c:v>
                </c:pt>
                <c:pt idx="17">
                  <c:v>7.4900000000000008E-2</c:v>
                </c:pt>
                <c:pt idx="18">
                  <c:v>7.400000000000001E-2</c:v>
                </c:pt>
                <c:pt idx="19">
                  <c:v>7.6100000000000001E-2</c:v>
                </c:pt>
                <c:pt idx="20">
                  <c:v>8.1000000000000003E-2</c:v>
                </c:pt>
                <c:pt idx="21">
                  <c:v>8.1900000000000001E-2</c:v>
                </c:pt>
                <c:pt idx="22">
                  <c:v>8.14E-2</c:v>
                </c:pt>
                <c:pt idx="23">
                  <c:v>8.0199999999999994E-2</c:v>
                </c:pt>
                <c:pt idx="24">
                  <c:v>8.2299999999999998E-2</c:v>
                </c:pt>
                <c:pt idx="25">
                  <c:v>8.0100000000000005E-2</c:v>
                </c:pt>
                <c:pt idx="26">
                  <c:v>8.0199999999999994E-2</c:v>
                </c:pt>
                <c:pt idx="27">
                  <c:v>7.8200000000000006E-2</c:v>
                </c:pt>
                <c:pt idx="28">
                  <c:v>7.5199999999999989E-2</c:v>
                </c:pt>
                <c:pt idx="29">
                  <c:v>7.4499999999999997E-2</c:v>
                </c:pt>
                <c:pt idx="30">
                  <c:v>7.4299999999999991E-2</c:v>
                </c:pt>
                <c:pt idx="31">
                  <c:v>7.3300000000000004E-2</c:v>
                </c:pt>
                <c:pt idx="32">
                  <c:v>7.3499999999999996E-2</c:v>
                </c:pt>
                <c:pt idx="33">
                  <c:v>7.4800000000000005E-2</c:v>
                </c:pt>
                <c:pt idx="34">
                  <c:v>7.0300000000000001E-2</c:v>
                </c:pt>
                <c:pt idx="35">
                  <c:v>6.7500000000000004E-2</c:v>
                </c:pt>
                <c:pt idx="36">
                  <c:v>6.4399999999999999E-2</c:v>
                </c:pt>
                <c:pt idx="37">
                  <c:v>6.59E-2</c:v>
                </c:pt>
                <c:pt idx="38">
                  <c:v>6.6400000000000001E-2</c:v>
                </c:pt>
                <c:pt idx="39">
                  <c:v>6.5000000000000002E-2</c:v>
                </c:pt>
                <c:pt idx="40">
                  <c:v>6.4600000000000005E-2</c:v>
                </c:pt>
                <c:pt idx="41">
                  <c:v>6.5500000000000003E-2</c:v>
                </c:pt>
                <c:pt idx="42">
                  <c:v>6.4399999999999999E-2</c:v>
                </c:pt>
                <c:pt idx="43">
                  <c:v>6.3399999999999998E-2</c:v>
                </c:pt>
                <c:pt idx="44">
                  <c:v>6.2300000000000001E-2</c:v>
                </c:pt>
                <c:pt idx="45">
                  <c:v>5.9699999999999996E-2</c:v>
                </c:pt>
                <c:pt idx="46">
                  <c:v>5.8299999999999998E-2</c:v>
                </c:pt>
                <c:pt idx="47">
                  <c:v>5.74E-2</c:v>
                </c:pt>
                <c:pt idx="48">
                  <c:v>5.6799999999999996E-2</c:v>
                </c:pt>
                <c:pt idx="49">
                  <c:v>5.4600000000000003E-2</c:v>
                </c:pt>
                <c:pt idx="50">
                  <c:v>5.6500000000000002E-2</c:v>
                </c:pt>
                <c:pt idx="51">
                  <c:v>5.7999999999999996E-2</c:v>
                </c:pt>
                <c:pt idx="52">
                  <c:v>5.6900000000000006E-2</c:v>
                </c:pt>
                <c:pt idx="53">
                  <c:v>5.6500000000000002E-2</c:v>
                </c:pt>
                <c:pt idx="54">
                  <c:v>5.4699999999999999E-2</c:v>
                </c:pt>
                <c:pt idx="55">
                  <c:v>5.5800000000000002E-2</c:v>
                </c:pt>
                <c:pt idx="56">
                  <c:v>5.5199999999999999E-2</c:v>
                </c:pt>
                <c:pt idx="57">
                  <c:v>5.5899999999999998E-2</c:v>
                </c:pt>
                <c:pt idx="58">
                  <c:v>5.57E-2</c:v>
                </c:pt>
                <c:pt idx="59">
                  <c:v>5.3200000000000004E-2</c:v>
                </c:pt>
                <c:pt idx="60">
                  <c:v>5.1100000000000007E-2</c:v>
                </c:pt>
                <c:pt idx="61">
                  <c:v>5.0300000000000004E-2</c:v>
                </c:pt>
                <c:pt idx="62">
                  <c:v>4.9500000000000002E-2</c:v>
                </c:pt>
                <c:pt idx="63">
                  <c:v>4.9599999999999998E-2</c:v>
                </c:pt>
                <c:pt idx="64">
                  <c:v>5.0099999999999999E-2</c:v>
                </c:pt>
                <c:pt idx="65">
                  <c:v>4.8600000000000004E-2</c:v>
                </c:pt>
                <c:pt idx="66">
                  <c:v>4.7800000000000002E-2</c:v>
                </c:pt>
                <c:pt idx="67">
                  <c:v>4.5199999999999997E-2</c:v>
                </c:pt>
                <c:pt idx="68">
                  <c:v>4.2000000000000003E-2</c:v>
                </c:pt>
                <c:pt idx="69">
                  <c:v>4.1700000000000001E-2</c:v>
                </c:pt>
                <c:pt idx="70">
                  <c:v>4.1799999999999997E-2</c:v>
                </c:pt>
                <c:pt idx="71">
                  <c:v>3.9100000000000003E-2</c:v>
                </c:pt>
                <c:pt idx="72">
                  <c:v>3.7699999999999997E-2</c:v>
                </c:pt>
                <c:pt idx="73">
                  <c:v>3.9300000000000002E-2</c:v>
                </c:pt>
                <c:pt idx="74">
                  <c:v>4.1299999999999996E-2</c:v>
                </c:pt>
                <c:pt idx="75">
                  <c:v>3.9800000000000002E-2</c:v>
                </c:pt>
                <c:pt idx="76">
                  <c:v>4.1599999999999998E-2</c:v>
                </c:pt>
                <c:pt idx="77">
                  <c:v>4.4699999999999997E-2</c:v>
                </c:pt>
                <c:pt idx="78">
                  <c:v>4.8099999999999997E-2</c:v>
                </c:pt>
                <c:pt idx="79">
                  <c:v>5.0099999999999999E-2</c:v>
                </c:pt>
                <c:pt idx="80">
                  <c:v>5.1900000000000002E-2</c:v>
                </c:pt>
                <c:pt idx="81">
                  <c:v>5.4299999999999994E-2</c:v>
                </c:pt>
                <c:pt idx="82">
                  <c:v>5.1500000000000004E-2</c:v>
                </c:pt>
                <c:pt idx="83">
                  <c:v>5.2699999999999997E-2</c:v>
                </c:pt>
                <c:pt idx="84">
                  <c:v>5.6600000000000004E-2</c:v>
                </c:pt>
                <c:pt idx="85">
                  <c:v>5.62E-2</c:v>
                </c:pt>
                <c:pt idx="86">
                  <c:v>5.4299999999999994E-2</c:v>
                </c:pt>
                <c:pt idx="87">
                  <c:v>5.33E-2</c:v>
                </c:pt>
                <c:pt idx="88">
                  <c:v>5.5E-2</c:v>
                </c:pt>
                <c:pt idx="89">
                  <c:v>5.3200000000000004E-2</c:v>
                </c:pt>
                <c:pt idx="90">
                  <c:v>5.4000000000000006E-2</c:v>
                </c:pt>
                <c:pt idx="91">
                  <c:v>5.3600000000000002E-2</c:v>
                </c:pt>
                <c:pt idx="92">
                  <c:v>5.4199999999999998E-2</c:v>
                </c:pt>
                <c:pt idx="93">
                  <c:v>5.3600000000000002E-2</c:v>
                </c:pt>
                <c:pt idx="94">
                  <c:v>5.2900000000000003E-2</c:v>
                </c:pt>
                <c:pt idx="95">
                  <c:v>5.04E-2</c:v>
                </c:pt>
                <c:pt idx="96">
                  <c:v>4.9400000000000006E-2</c:v>
                </c:pt>
                <c:pt idx="97">
                  <c:v>4.9299999999999997E-2</c:v>
                </c:pt>
                <c:pt idx="98">
                  <c:v>4.8399999999999999E-2</c:v>
                </c:pt>
                <c:pt idx="99">
                  <c:v>0.05</c:v>
                </c:pt>
                <c:pt idx="100">
                  <c:v>5.21E-2</c:v>
                </c:pt>
                <c:pt idx="101">
                  <c:v>5.1500000000000004E-2</c:v>
                </c:pt>
                <c:pt idx="102">
                  <c:v>5.1500000000000004E-2</c:v>
                </c:pt>
                <c:pt idx="103">
                  <c:v>4.9500000000000002E-2</c:v>
                </c:pt>
                <c:pt idx="104">
                  <c:v>4.9400000000000006E-2</c:v>
                </c:pt>
                <c:pt idx="105">
                  <c:v>4.7199999999999999E-2</c:v>
                </c:pt>
                <c:pt idx="106">
                  <c:v>4.5700000000000005E-2</c:v>
                </c:pt>
                <c:pt idx="107">
                  <c:v>4.87E-2</c:v>
                </c:pt>
                <c:pt idx="108">
                  <c:v>4.9299999999999997E-2</c:v>
                </c:pt>
                <c:pt idx="109">
                  <c:v>4.99E-2</c:v>
                </c:pt>
                <c:pt idx="110">
                  <c:v>5.2400000000000002E-2</c:v>
                </c:pt>
                <c:pt idx="111">
                  <c:v>5.2400000000000002E-2</c:v>
                </c:pt>
                <c:pt idx="112">
                  <c:v>5.2600000000000001E-2</c:v>
                </c:pt>
                <c:pt idx="113">
                  <c:v>5.1100000000000007E-2</c:v>
                </c:pt>
                <c:pt idx="114">
                  <c:v>4.9599999999999998E-2</c:v>
                </c:pt>
                <c:pt idx="115">
                  <c:v>4.6699999999999998E-2</c:v>
                </c:pt>
                <c:pt idx="116">
                  <c:v>4.4600000000000001E-2</c:v>
                </c:pt>
                <c:pt idx="117">
                  <c:v>4.5499999999999999E-2</c:v>
                </c:pt>
                <c:pt idx="118">
                  <c:v>4.53E-2</c:v>
                </c:pt>
                <c:pt idx="119">
                  <c:v>4.3799999999999999E-2</c:v>
                </c:pt>
                <c:pt idx="120">
                  <c:v>4.2199999999999994E-2</c:v>
                </c:pt>
                <c:pt idx="121">
                  <c:v>4.0099999999999997E-2</c:v>
                </c:pt>
                <c:pt idx="122">
                  <c:v>4.0999999999999995E-2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4.1599999999999998E-2</c:v>
                </c:pt>
                <c:pt idx="128">
                  <c:v>4.2300000000000004E-2</c:v>
                </c:pt>
                <c:pt idx="129">
                  <c:v>4.2800000000000005E-2</c:v>
                </c:pt>
                <c:pt idx="130">
                  <c:v>4.41E-2</c:v>
                </c:pt>
                <c:pt idx="131">
                  <c:v>4.3400000000000001E-2</c:v>
                </c:pt>
                <c:pt idx="132">
                  <c:v>4.2000000000000003E-2</c:v>
                </c:pt>
                <c:pt idx="133">
                  <c:v>4.1399999999999999E-2</c:v>
                </c:pt>
                <c:pt idx="134">
                  <c:v>3.9800000000000002E-2</c:v>
                </c:pt>
                <c:pt idx="135">
                  <c:v>4.1799999999999997E-2</c:v>
                </c:pt>
                <c:pt idx="136">
                  <c:v>4.3400000000000001E-2</c:v>
                </c:pt>
                <c:pt idx="137">
                  <c:v>4.3899999999999995E-2</c:v>
                </c:pt>
                <c:pt idx="138">
                  <c:v>4.2699999999999995E-2</c:v>
                </c:pt>
                <c:pt idx="139">
                  <c:v>4.1100000000000005E-2</c:v>
                </c:pt>
                <c:pt idx="140">
                  <c:v>4.0899999999999999E-2</c:v>
                </c:pt>
                <c:pt idx="141">
                  <c:v>3.9800000000000002E-2</c:v>
                </c:pt>
                <c:pt idx="142">
                  <c:v>3.8599999999999995E-2</c:v>
                </c:pt>
                <c:pt idx="143">
                  <c:v>3.6400000000000002E-2</c:v>
                </c:pt>
                <c:pt idx="144">
                  <c:v>3.5799999999999998E-2</c:v>
                </c:pt>
                <c:pt idx="145">
                  <c:v>3.6000000000000004E-2</c:v>
                </c:pt>
                <c:pt idx="146">
                  <c:v>3.7499999999999999E-2</c:v>
                </c:pt>
                <c:pt idx="147">
                  <c:v>3.5400000000000001E-2</c:v>
                </c:pt>
                <c:pt idx="148">
                  <c:v>3.3799999999999997E-2</c:v>
                </c:pt>
                <c:pt idx="149">
                  <c:v>3.2000000000000001E-2</c:v>
                </c:pt>
                <c:pt idx="150">
                  <c:v>3.27E-2</c:v>
                </c:pt>
                <c:pt idx="151">
                  <c:v>3.3000000000000002E-2</c:v>
                </c:pt>
                <c:pt idx="152">
                  <c:v>3.1300000000000001E-2</c:v>
                </c:pt>
                <c:pt idx="153">
                  <c:v>3.2899999999999999E-2</c:v>
                </c:pt>
                <c:pt idx="154">
                  <c:v>3.5000000000000003E-2</c:v>
                </c:pt>
                <c:pt idx="155">
                  <c:v>3.3799999999999997E-2</c:v>
                </c:pt>
                <c:pt idx="156">
                  <c:v>3.3399999999999999E-2</c:v>
                </c:pt>
                <c:pt idx="157">
                  <c:v>3.5099999999999999E-2</c:v>
                </c:pt>
                <c:pt idx="158">
                  <c:v>3.6900000000000002E-2</c:v>
                </c:pt>
                <c:pt idx="159">
                  <c:v>3.95E-2</c:v>
                </c:pt>
                <c:pt idx="160">
                  <c:v>0.04</c:v>
                </c:pt>
                <c:pt idx="161">
                  <c:v>4.0099999999999997E-2</c:v>
                </c:pt>
                <c:pt idx="162">
                  <c:v>4.0300000000000002E-2</c:v>
                </c:pt>
                <c:pt idx="163">
                  <c:v>3.9E-2</c:v>
                </c:pt>
                <c:pt idx="164">
                  <c:v>3.7699999999999997E-2</c:v>
                </c:pt>
                <c:pt idx="165">
                  <c:v>3.8100000000000002E-2</c:v>
                </c:pt>
                <c:pt idx="166">
                  <c:v>3.7400000000000003E-2</c:v>
                </c:pt>
                <c:pt idx="167">
                  <c:v>3.8100000000000002E-2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0.04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4.58E-2</c:v>
                </c:pt>
                <c:pt idx="175">
                  <c:v>4.3899999999999995E-2</c:v>
                </c:pt>
                <c:pt idx="176">
                  <c:v>4.36E-2</c:v>
                </c:pt>
                <c:pt idx="177">
                  <c:v>4.4000000000000004E-2</c:v>
                </c:pt>
                <c:pt idx="178">
                  <c:v>4.2300000000000004E-2</c:v>
                </c:pt>
                <c:pt idx="179">
                  <c:v>4.3499999999999997E-2</c:v>
                </c:pt>
                <c:pt idx="180">
                  <c:v>4.1500000000000002E-2</c:v>
                </c:pt>
                <c:pt idx="181">
                  <c:v>4.0800000000000003E-2</c:v>
                </c:pt>
                <c:pt idx="182">
                  <c:v>4.0199999999999993E-2</c:v>
                </c:pt>
                <c:pt idx="183">
                  <c:v>4.2699999999999995E-2</c:v>
                </c:pt>
                <c:pt idx="184">
                  <c:v>4.41E-2</c:v>
                </c:pt>
                <c:pt idx="185">
                  <c:v>4.7300000000000002E-2</c:v>
                </c:pt>
                <c:pt idx="186">
                  <c:v>4.6900000000000004E-2</c:v>
                </c:pt>
                <c:pt idx="187">
                  <c:v>4.4000000000000004E-2</c:v>
                </c:pt>
                <c:pt idx="188">
                  <c:v>4.36E-2</c:v>
                </c:pt>
                <c:pt idx="189">
                  <c:v>4.1799999999999997E-2</c:v>
                </c:pt>
                <c:pt idx="190">
                  <c:v>3.9800000000000002E-2</c:v>
                </c:pt>
                <c:pt idx="191">
                  <c:v>3.5400000000000001E-2</c:v>
                </c:pt>
                <c:pt idx="192">
                  <c:v>3.6000000000000004E-2</c:v>
                </c:pt>
                <c:pt idx="193">
                  <c:v>3.6799999999999999E-2</c:v>
                </c:pt>
                <c:pt idx="194">
                  <c:v>3.6499999999999998E-2</c:v>
                </c:pt>
                <c:pt idx="195">
                  <c:v>3.6600000000000001E-2</c:v>
                </c:pt>
                <c:pt idx="196">
                  <c:v>3.7999999999999999E-2</c:v>
                </c:pt>
                <c:pt idx="197">
                  <c:v>3.9E-2</c:v>
                </c:pt>
                <c:pt idx="198">
                  <c:v>3.73E-2</c:v>
                </c:pt>
                <c:pt idx="199">
                  <c:v>3.5900000000000001E-2</c:v>
                </c:pt>
                <c:pt idx="200">
                  <c:v>3.5900000000000001E-2</c:v>
                </c:pt>
                <c:pt idx="201">
                  <c:v>3.56E-2</c:v>
                </c:pt>
                <c:pt idx="202">
                  <c:v>3.56E-2</c:v>
                </c:pt>
                <c:pt idx="203">
                  <c:v>3.4799999999999998E-2</c:v>
                </c:pt>
                <c:pt idx="204">
                  <c:v>3.5200000000000002E-2</c:v>
                </c:pt>
                <c:pt idx="205">
                  <c:v>3.5000000000000003E-2</c:v>
                </c:pt>
                <c:pt idx="206">
                  <c:v>3.44E-2</c:v>
                </c:pt>
                <c:pt idx="207">
                  <c:v>3.4000000000000002E-2</c:v>
                </c:pt>
                <c:pt idx="208">
                  <c:v>3.0800000000000001E-2</c:v>
                </c:pt>
                <c:pt idx="209">
                  <c:v>3.0699999999999998E-2</c:v>
                </c:pt>
                <c:pt idx="210">
                  <c:v>2.9900000000000003E-2</c:v>
                </c:pt>
                <c:pt idx="211">
                  <c:v>2.6800000000000001E-2</c:v>
                </c:pt>
                <c:pt idx="212">
                  <c:v>2.6800000000000001E-2</c:v>
                </c:pt>
                <c:pt idx="213">
                  <c:v>2.7200000000000002E-2</c:v>
                </c:pt>
                <c:pt idx="214">
                  <c:v>0.03</c:v>
                </c:pt>
                <c:pt idx="215">
                  <c:v>3.3399999999999999E-2</c:v>
                </c:pt>
                <c:pt idx="216">
                  <c:v>3.44E-2</c:v>
                </c:pt>
                <c:pt idx="217">
                  <c:v>3.6000000000000004E-2</c:v>
                </c:pt>
                <c:pt idx="218">
                  <c:v>3.61E-2</c:v>
                </c:pt>
                <c:pt idx="219">
                  <c:v>3.6900000000000002E-2</c:v>
                </c:pt>
                <c:pt idx="220">
                  <c:v>3.49E-2</c:v>
                </c:pt>
                <c:pt idx="221">
                  <c:v>3.4300000000000004E-2</c:v>
                </c:pt>
                <c:pt idx="222">
                  <c:v>3.4000000000000002E-2</c:v>
                </c:pt>
                <c:pt idx="223">
                  <c:v>2.98E-2</c:v>
                </c:pt>
                <c:pt idx="224">
                  <c:v>2.64E-2</c:v>
                </c:pt>
                <c:pt idx="225">
                  <c:v>2.9900000000000003E-2</c:v>
                </c:pt>
                <c:pt idx="226">
                  <c:v>3.4099999999999998E-2</c:v>
                </c:pt>
                <c:pt idx="227">
                  <c:v>3.1600000000000003E-2</c:v>
                </c:pt>
                <c:pt idx="228">
                  <c:v>3.1800000000000002E-2</c:v>
                </c:pt>
                <c:pt idx="229">
                  <c:v>3.0200000000000001E-2</c:v>
                </c:pt>
                <c:pt idx="230">
                  <c:v>2.9500000000000002E-2</c:v>
                </c:pt>
                <c:pt idx="231">
                  <c:v>2.9900000000000003E-2</c:v>
                </c:pt>
                <c:pt idx="232">
                  <c:v>2.75E-2</c:v>
                </c:pt>
                <c:pt idx="233">
                  <c:v>2.5699999999999997E-2</c:v>
                </c:pt>
                <c:pt idx="234">
                  <c:v>2.2799999999999997E-2</c:v>
                </c:pt>
                <c:pt idx="235">
                  <c:v>2.12E-2</c:v>
                </c:pt>
                <c:pt idx="236">
                  <c:v>2.2400000000000003E-2</c:v>
                </c:pt>
                <c:pt idx="237">
                  <c:v>2.1899999999999999E-2</c:v>
                </c:pt>
                <c:pt idx="238">
                  <c:v>2.1400000000000002E-2</c:v>
                </c:pt>
                <c:pt idx="239">
                  <c:v>2.0099999999999996E-2</c:v>
                </c:pt>
                <c:pt idx="240">
                  <c:v>2.1700000000000001E-2</c:v>
                </c:pt>
                <c:pt idx="241">
                  <c:v>2.2400000000000003E-2</c:v>
                </c:pt>
                <c:pt idx="242">
                  <c:v>2.07E-2</c:v>
                </c:pt>
                <c:pt idx="243">
                  <c:v>1.8000000000000002E-2</c:v>
                </c:pt>
                <c:pt idx="244">
                  <c:v>1.8700000000000001E-2</c:v>
                </c:pt>
                <c:pt idx="245">
                  <c:v>2.2099999999999998E-2</c:v>
                </c:pt>
                <c:pt idx="246">
                  <c:v>2.2499999999999999E-2</c:v>
                </c:pt>
                <c:pt idx="247">
                  <c:v>2.3599999999999999E-2</c:v>
                </c:pt>
                <c:pt idx="248">
                  <c:v>2.4900000000000002E-2</c:v>
                </c:pt>
                <c:pt idx="249">
                  <c:v>2.3900000000000001E-2</c:v>
                </c:pt>
                <c:pt idx="250">
                  <c:v>2.2700000000000001E-2</c:v>
                </c:pt>
                <c:pt idx="251">
                  <c:v>2.3300000000000001E-2</c:v>
                </c:pt>
                <c:pt idx="252">
                  <c:v>2.3799999999999998E-2</c:v>
                </c:pt>
                <c:pt idx="253">
                  <c:v>2.2499999999999999E-2</c:v>
                </c:pt>
                <c:pt idx="254">
                  <c:v>2.1499999999999998E-2</c:v>
                </c:pt>
                <c:pt idx="255">
                  <c:v>2.0299999999999999E-2</c:v>
                </c:pt>
                <c:pt idx="256">
                  <c:v>1.84E-2</c:v>
                </c:pt>
                <c:pt idx="257">
                  <c:v>1.7100000000000001E-2</c:v>
                </c:pt>
                <c:pt idx="258">
                  <c:v>1.5600000000000001E-2</c:v>
                </c:pt>
                <c:pt idx="259">
                  <c:v>1.41E-2</c:v>
                </c:pt>
                <c:pt idx="260">
                  <c:v>1.3500000000000002E-2</c:v>
                </c:pt>
                <c:pt idx="261">
                  <c:v>1.26E-2</c:v>
                </c:pt>
                <c:pt idx="262">
                  <c:v>1.1399999999999999E-2</c:v>
                </c:pt>
                <c:pt idx="263">
                  <c:v>9.1999999999999998E-3</c:v>
                </c:pt>
                <c:pt idx="264">
                  <c:v>6.7000000000000002E-3</c:v>
                </c:pt>
                <c:pt idx="265">
                  <c:v>6.0000000000000001E-3</c:v>
                </c:pt>
                <c:pt idx="266">
                  <c:v>5.1000000000000004E-3</c:v>
                </c:pt>
                <c:pt idx="267">
                  <c:v>4.4000000000000003E-3</c:v>
                </c:pt>
                <c:pt idx="268">
                  <c:v>8.8999999999999999E-3</c:v>
                </c:pt>
                <c:pt idx="269">
                  <c:v>1.2E-2</c:v>
                </c:pt>
                <c:pt idx="270">
                  <c:v>1.11E-2</c:v>
                </c:pt>
                <c:pt idx="271">
                  <c:v>1.01E-2</c:v>
                </c:pt>
                <c:pt idx="272">
                  <c:v>0.01</c:v>
                </c:pt>
                <c:pt idx="273">
                  <c:v>8.6999999999999994E-3</c:v>
                </c:pt>
                <c:pt idx="274">
                  <c:v>8.8000000000000005E-3</c:v>
                </c:pt>
                <c:pt idx="275">
                  <c:v>9.300000000000001E-3</c:v>
                </c:pt>
                <c:pt idx="276">
                  <c:v>8.3999999999999995E-3</c:v>
                </c:pt>
                <c:pt idx="277">
                  <c:v>5.8999999999999999E-3</c:v>
                </c:pt>
                <c:pt idx="278">
                  <c:v>5.1000000000000004E-3</c:v>
                </c:pt>
                <c:pt idx="279">
                  <c:v>5.1000000000000004E-3</c:v>
                </c:pt>
                <c:pt idx="280">
                  <c:v>5.1000000000000004E-3</c:v>
                </c:pt>
                <c:pt idx="281">
                  <c:v>3.9000000000000003E-3</c:v>
                </c:pt>
                <c:pt idx="282">
                  <c:v>1.7000000000000001E-3</c:v>
                </c:pt>
                <c:pt idx="283">
                  <c:v>1.5E-3</c:v>
                </c:pt>
                <c:pt idx="284">
                  <c:v>1.8E-3</c:v>
                </c:pt>
                <c:pt idx="285">
                  <c:v>3.3E-3</c:v>
                </c:pt>
                <c:pt idx="286">
                  <c:v>6.7000000000000002E-3</c:v>
                </c:pt>
                <c:pt idx="287">
                  <c:v>7.4999999999999997E-3</c:v>
                </c:pt>
                <c:pt idx="288">
                  <c:v>8.6E-3</c:v>
                </c:pt>
                <c:pt idx="289">
                  <c:v>1.03E-2</c:v>
                </c:pt>
                <c:pt idx="290">
                  <c:v>1.0200000000000001E-2</c:v>
                </c:pt>
                <c:pt idx="291">
                  <c:v>8.8000000000000005E-3</c:v>
                </c:pt>
                <c:pt idx="292">
                  <c:v>8.1000000000000013E-3</c:v>
                </c:pt>
                <c:pt idx="293">
                  <c:v>6.6E-3</c:v>
                </c:pt>
                <c:pt idx="294">
                  <c:v>8.3999999999999995E-3</c:v>
                </c:pt>
                <c:pt idx="295">
                  <c:v>7.0999999999999995E-3</c:v>
                </c:pt>
                <c:pt idx="296">
                  <c:v>6.9999999999999993E-3</c:v>
                </c:pt>
                <c:pt idx="297">
                  <c:v>8.1000000000000013E-3</c:v>
                </c:pt>
                <c:pt idx="298">
                  <c:v>7.1999999999999998E-3</c:v>
                </c:pt>
                <c:pt idx="299">
                  <c:v>6.7000000000000002E-3</c:v>
                </c:pt>
                <c:pt idx="300">
                  <c:v>8.6E-3</c:v>
                </c:pt>
                <c:pt idx="301">
                  <c:v>9.7999999999999997E-3</c:v>
                </c:pt>
                <c:pt idx="302">
                  <c:v>8.3999999999999995E-3</c:v>
                </c:pt>
                <c:pt idx="303">
                  <c:v>7.8000000000000005E-3</c:v>
                </c:pt>
                <c:pt idx="304">
                  <c:v>7.8000000000000005E-3</c:v>
                </c:pt>
                <c:pt idx="305">
                  <c:v>7.4999999999999997E-3</c:v>
                </c:pt>
                <c:pt idx="306">
                  <c:v>6.7000000000000002E-3</c:v>
                </c:pt>
                <c:pt idx="307">
                  <c:v>6.9999999999999993E-3</c:v>
                </c:pt>
                <c:pt idx="308">
                  <c:v>7.7000000000000002E-3</c:v>
                </c:pt>
                <c:pt idx="309">
                  <c:v>8.199999999999999E-3</c:v>
                </c:pt>
                <c:pt idx="310">
                  <c:v>7.6E-3</c:v>
                </c:pt>
                <c:pt idx="311">
                  <c:v>6.9999999999999993E-3</c:v>
                </c:pt>
                <c:pt idx="312">
                  <c:v>6.5000000000000006E-3</c:v>
                </c:pt>
                <c:pt idx="313">
                  <c:v>5.5000000000000005E-3</c:v>
                </c:pt>
                <c:pt idx="314">
                  <c:v>4.4000000000000003E-3</c:v>
                </c:pt>
                <c:pt idx="315">
                  <c:v>3.7000000000000002E-3</c:v>
                </c:pt>
                <c:pt idx="316">
                  <c:v>3.0000000000000001E-3</c:v>
                </c:pt>
                <c:pt idx="317">
                  <c:v>8.0000000000000004E-4</c:v>
                </c:pt>
              </c:numCache>
            </c:numRef>
          </c:val>
          <c:smooth val="0"/>
        </c:ser>
        <c:ser>
          <c:idx val="0"/>
          <c:order val="6"/>
          <c:tx>
            <c:v>Germany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DataGS12.11!$C$9:$C$326</c:f>
              <c:numCache>
                <c:formatCode>0.0%</c:formatCode>
                <c:ptCount val="318"/>
                <c:pt idx="0">
                  <c:v>7.1500000000000008E-2</c:v>
                </c:pt>
                <c:pt idx="1">
                  <c:v>6.9400000000000003E-2</c:v>
                </c:pt>
                <c:pt idx="2">
                  <c:v>6.6600000000000006E-2</c:v>
                </c:pt>
                <c:pt idx="3">
                  <c:v>6.6799999999999998E-2</c:v>
                </c:pt>
                <c:pt idx="4">
                  <c:v>6.83E-2</c:v>
                </c:pt>
                <c:pt idx="5">
                  <c:v>6.8099999999999994E-2</c:v>
                </c:pt>
                <c:pt idx="6">
                  <c:v>6.6199999999999995E-2</c:v>
                </c:pt>
                <c:pt idx="7">
                  <c:v>6.4100000000000004E-2</c:v>
                </c:pt>
                <c:pt idx="8">
                  <c:v>6.2E-2</c:v>
                </c:pt>
                <c:pt idx="9">
                  <c:v>0.06</c:v>
                </c:pt>
                <c:pt idx="10">
                  <c:v>5.9800000000000006E-2</c:v>
                </c:pt>
                <c:pt idx="11">
                  <c:v>5.8499999999999996E-2</c:v>
                </c:pt>
                <c:pt idx="12">
                  <c:v>5.7999999999999996E-2</c:v>
                </c:pt>
                <c:pt idx="13">
                  <c:v>6.0700000000000004E-2</c:v>
                </c:pt>
                <c:pt idx="14">
                  <c:v>6.3399999999999998E-2</c:v>
                </c:pt>
                <c:pt idx="15">
                  <c:v>6.480000000000001E-2</c:v>
                </c:pt>
                <c:pt idx="16">
                  <c:v>6.6600000000000006E-2</c:v>
                </c:pt>
                <c:pt idx="17">
                  <c:v>7.0499999999999993E-2</c:v>
                </c:pt>
                <c:pt idx="18">
                  <c:v>6.9000000000000006E-2</c:v>
                </c:pt>
                <c:pt idx="19">
                  <c:v>7.0900000000000005E-2</c:v>
                </c:pt>
                <c:pt idx="20">
                  <c:v>7.5199999999999989E-2</c:v>
                </c:pt>
                <c:pt idx="21">
                  <c:v>7.5399999999999995E-2</c:v>
                </c:pt>
                <c:pt idx="22">
                  <c:v>7.4900000000000008E-2</c:v>
                </c:pt>
                <c:pt idx="23">
                  <c:v>7.46E-2</c:v>
                </c:pt>
                <c:pt idx="24">
                  <c:v>7.5999999999999998E-2</c:v>
                </c:pt>
                <c:pt idx="25">
                  <c:v>7.4200000000000002E-2</c:v>
                </c:pt>
                <c:pt idx="26">
                  <c:v>7.2800000000000004E-2</c:v>
                </c:pt>
                <c:pt idx="27">
                  <c:v>7.0900000000000005E-2</c:v>
                </c:pt>
                <c:pt idx="28">
                  <c:v>6.8600000000000008E-2</c:v>
                </c:pt>
                <c:pt idx="29">
                  <c:v>6.7799999999999999E-2</c:v>
                </c:pt>
                <c:pt idx="30">
                  <c:v>6.8600000000000008E-2</c:v>
                </c:pt>
                <c:pt idx="31">
                  <c:v>6.7400000000000002E-2</c:v>
                </c:pt>
                <c:pt idx="32">
                  <c:v>6.59E-2</c:v>
                </c:pt>
                <c:pt idx="33">
                  <c:v>6.5700000000000008E-2</c:v>
                </c:pt>
                <c:pt idx="34">
                  <c:v>6.3399999999999998E-2</c:v>
                </c:pt>
                <c:pt idx="35">
                  <c:v>6.0700000000000004E-2</c:v>
                </c:pt>
                <c:pt idx="36">
                  <c:v>5.8899999999999994E-2</c:v>
                </c:pt>
                <c:pt idx="37">
                  <c:v>6.2E-2</c:v>
                </c:pt>
                <c:pt idx="38">
                  <c:v>6.4399999999999999E-2</c:v>
                </c:pt>
                <c:pt idx="39">
                  <c:v>6.3799999999999996E-2</c:v>
                </c:pt>
                <c:pt idx="40">
                  <c:v>6.4500000000000002E-2</c:v>
                </c:pt>
                <c:pt idx="41">
                  <c:v>6.5599999999999992E-2</c:v>
                </c:pt>
                <c:pt idx="42">
                  <c:v>6.480000000000001E-2</c:v>
                </c:pt>
                <c:pt idx="43">
                  <c:v>6.3E-2</c:v>
                </c:pt>
                <c:pt idx="44">
                  <c:v>6.2300000000000001E-2</c:v>
                </c:pt>
                <c:pt idx="45">
                  <c:v>6.0100000000000001E-2</c:v>
                </c:pt>
                <c:pt idx="46">
                  <c:v>5.8600000000000006E-2</c:v>
                </c:pt>
                <c:pt idx="47">
                  <c:v>5.79E-2</c:v>
                </c:pt>
                <c:pt idx="48">
                  <c:v>5.7999999999999996E-2</c:v>
                </c:pt>
                <c:pt idx="49">
                  <c:v>5.5500000000000001E-2</c:v>
                </c:pt>
                <c:pt idx="50">
                  <c:v>5.7099999999999998E-2</c:v>
                </c:pt>
                <c:pt idx="51">
                  <c:v>5.8700000000000002E-2</c:v>
                </c:pt>
                <c:pt idx="52">
                  <c:v>5.7599999999999998E-2</c:v>
                </c:pt>
                <c:pt idx="53">
                  <c:v>5.7200000000000001E-2</c:v>
                </c:pt>
                <c:pt idx="54">
                  <c:v>5.5599999999999997E-2</c:v>
                </c:pt>
                <c:pt idx="55">
                  <c:v>5.6600000000000004E-2</c:v>
                </c:pt>
                <c:pt idx="56">
                  <c:v>5.5899999999999998E-2</c:v>
                </c:pt>
                <c:pt idx="57">
                  <c:v>5.5800000000000002E-2</c:v>
                </c:pt>
                <c:pt idx="58">
                  <c:v>5.5599999999999997E-2</c:v>
                </c:pt>
                <c:pt idx="59">
                  <c:v>5.33E-2</c:v>
                </c:pt>
                <c:pt idx="60">
                  <c:v>5.1100000000000007E-2</c:v>
                </c:pt>
                <c:pt idx="61">
                  <c:v>4.99E-2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4.9599999999999998E-2</c:v>
                </c:pt>
                <c:pt idx="65">
                  <c:v>4.8000000000000001E-2</c:v>
                </c:pt>
                <c:pt idx="66">
                  <c:v>4.6799999999999994E-2</c:v>
                </c:pt>
                <c:pt idx="67">
                  <c:v>4.4199999999999996E-2</c:v>
                </c:pt>
                <c:pt idx="68">
                  <c:v>4.0599999999999997E-2</c:v>
                </c:pt>
                <c:pt idx="69">
                  <c:v>4.0599999999999997E-2</c:v>
                </c:pt>
                <c:pt idx="70">
                  <c:v>4.1200000000000001E-2</c:v>
                </c:pt>
                <c:pt idx="71">
                  <c:v>3.8599999999999995E-2</c:v>
                </c:pt>
                <c:pt idx="72">
                  <c:v>3.7000000000000005E-2</c:v>
                </c:pt>
                <c:pt idx="73">
                  <c:v>3.85E-2</c:v>
                </c:pt>
                <c:pt idx="74">
                  <c:v>4.0399999999999998E-2</c:v>
                </c:pt>
                <c:pt idx="75">
                  <c:v>3.85E-2</c:v>
                </c:pt>
                <c:pt idx="76">
                  <c:v>4.0099999999999997E-2</c:v>
                </c:pt>
                <c:pt idx="77">
                  <c:v>4.36E-2</c:v>
                </c:pt>
                <c:pt idx="78">
                  <c:v>4.6799999999999994E-2</c:v>
                </c:pt>
                <c:pt idx="79">
                  <c:v>4.8799999999999996E-2</c:v>
                </c:pt>
                <c:pt idx="80">
                  <c:v>5.04E-2</c:v>
                </c:pt>
                <c:pt idx="81">
                  <c:v>5.2900000000000003E-2</c:v>
                </c:pt>
                <c:pt idx="82">
                  <c:v>5.04E-2</c:v>
                </c:pt>
                <c:pt idx="83">
                  <c:v>5.1500000000000004E-2</c:v>
                </c:pt>
                <c:pt idx="84">
                  <c:v>5.5399999999999998E-2</c:v>
                </c:pt>
                <c:pt idx="85">
                  <c:v>5.5099999999999996E-2</c:v>
                </c:pt>
                <c:pt idx="86">
                  <c:v>5.33E-2</c:v>
                </c:pt>
                <c:pt idx="87">
                  <c:v>5.2199999999999996E-2</c:v>
                </c:pt>
                <c:pt idx="88">
                  <c:v>5.3800000000000001E-2</c:v>
                </c:pt>
                <c:pt idx="89">
                  <c:v>5.1900000000000002E-2</c:v>
                </c:pt>
                <c:pt idx="90">
                  <c:v>5.2699999999999997E-2</c:v>
                </c:pt>
                <c:pt idx="91">
                  <c:v>5.21E-2</c:v>
                </c:pt>
                <c:pt idx="92">
                  <c:v>5.2600000000000001E-2</c:v>
                </c:pt>
                <c:pt idx="93">
                  <c:v>5.21E-2</c:v>
                </c:pt>
                <c:pt idx="94">
                  <c:v>5.1500000000000004E-2</c:v>
                </c:pt>
                <c:pt idx="95">
                  <c:v>4.8899999999999999E-2</c:v>
                </c:pt>
                <c:pt idx="96">
                  <c:v>4.8000000000000001E-2</c:v>
                </c:pt>
                <c:pt idx="97">
                  <c:v>4.7800000000000002E-2</c:v>
                </c:pt>
                <c:pt idx="98">
                  <c:v>4.6699999999999998E-2</c:v>
                </c:pt>
                <c:pt idx="99">
                  <c:v>4.8300000000000003E-2</c:v>
                </c:pt>
                <c:pt idx="100">
                  <c:v>5.0499999999999996E-2</c:v>
                </c:pt>
                <c:pt idx="101">
                  <c:v>0.05</c:v>
                </c:pt>
                <c:pt idx="102">
                  <c:v>5.0199999999999995E-2</c:v>
                </c:pt>
                <c:pt idx="103">
                  <c:v>4.82E-2</c:v>
                </c:pt>
                <c:pt idx="104">
                  <c:v>4.8099999999999997E-2</c:v>
                </c:pt>
                <c:pt idx="105">
                  <c:v>4.5999999999999999E-2</c:v>
                </c:pt>
                <c:pt idx="106">
                  <c:v>4.4500000000000005E-2</c:v>
                </c:pt>
                <c:pt idx="107">
                  <c:v>4.7400000000000005E-2</c:v>
                </c:pt>
                <c:pt idx="108">
                  <c:v>4.8600000000000004E-2</c:v>
                </c:pt>
                <c:pt idx="109">
                  <c:v>4.9200000000000001E-2</c:v>
                </c:pt>
                <c:pt idx="110">
                  <c:v>5.16E-2</c:v>
                </c:pt>
                <c:pt idx="111">
                  <c:v>5.1500000000000004E-2</c:v>
                </c:pt>
                <c:pt idx="112">
                  <c:v>5.1699999999999996E-2</c:v>
                </c:pt>
                <c:pt idx="113">
                  <c:v>5.0199999999999995E-2</c:v>
                </c:pt>
                <c:pt idx="114">
                  <c:v>4.87E-2</c:v>
                </c:pt>
                <c:pt idx="115">
                  <c:v>4.5899999999999996E-2</c:v>
                </c:pt>
                <c:pt idx="116">
                  <c:v>4.3799999999999999E-2</c:v>
                </c:pt>
                <c:pt idx="117">
                  <c:v>4.4600000000000001E-2</c:v>
                </c:pt>
                <c:pt idx="118">
                  <c:v>4.4800000000000006E-2</c:v>
                </c:pt>
                <c:pt idx="119">
                  <c:v>4.3299999999999998E-2</c:v>
                </c:pt>
                <c:pt idx="120">
                  <c:v>4.1799999999999997E-2</c:v>
                </c:pt>
                <c:pt idx="121">
                  <c:v>3.95E-2</c:v>
                </c:pt>
                <c:pt idx="122">
                  <c:v>0.04</c:v>
                </c:pt>
                <c:pt idx="123">
                  <c:v>4.1500000000000002E-2</c:v>
                </c:pt>
                <c:pt idx="124">
                  <c:v>3.8199999999999998E-2</c:v>
                </c:pt>
                <c:pt idx="125">
                  <c:v>3.6200000000000003E-2</c:v>
                </c:pt>
                <c:pt idx="126">
                  <c:v>3.9699999999999999E-2</c:v>
                </c:pt>
                <c:pt idx="127">
                  <c:v>4.1299999999999996E-2</c:v>
                </c:pt>
                <c:pt idx="128">
                  <c:v>4.1700000000000001E-2</c:v>
                </c:pt>
                <c:pt idx="129">
                  <c:v>4.2199999999999994E-2</c:v>
                </c:pt>
                <c:pt idx="130">
                  <c:v>4.3499999999999997E-2</c:v>
                </c:pt>
                <c:pt idx="131">
                  <c:v>4.2900000000000001E-2</c:v>
                </c:pt>
                <c:pt idx="132">
                  <c:v>4.1700000000000001E-2</c:v>
                </c:pt>
                <c:pt idx="133">
                  <c:v>4.1100000000000005E-2</c:v>
                </c:pt>
                <c:pt idx="134">
                  <c:v>3.9100000000000003E-2</c:v>
                </c:pt>
                <c:pt idx="135">
                  <c:v>4.0999999999999995E-2</c:v>
                </c:pt>
                <c:pt idx="136">
                  <c:v>4.2500000000000003E-2</c:v>
                </c:pt>
                <c:pt idx="137">
                  <c:v>4.3099999999999999E-2</c:v>
                </c:pt>
                <c:pt idx="138">
                  <c:v>4.24E-2</c:v>
                </c:pt>
                <c:pt idx="139">
                  <c:v>4.0800000000000003E-2</c:v>
                </c:pt>
                <c:pt idx="140">
                  <c:v>4.0199999999999993E-2</c:v>
                </c:pt>
                <c:pt idx="141">
                  <c:v>3.8900000000000004E-2</c:v>
                </c:pt>
                <c:pt idx="142">
                  <c:v>3.78E-2</c:v>
                </c:pt>
                <c:pt idx="143">
                  <c:v>3.5799999999999998E-2</c:v>
                </c:pt>
                <c:pt idx="144">
                  <c:v>3.56E-2</c:v>
                </c:pt>
                <c:pt idx="145">
                  <c:v>3.5400000000000001E-2</c:v>
                </c:pt>
                <c:pt idx="146">
                  <c:v>3.7000000000000005E-2</c:v>
                </c:pt>
                <c:pt idx="147">
                  <c:v>3.4799999999999998E-2</c:v>
                </c:pt>
                <c:pt idx="148">
                  <c:v>3.3000000000000002E-2</c:v>
                </c:pt>
                <c:pt idx="149">
                  <c:v>3.1300000000000001E-2</c:v>
                </c:pt>
                <c:pt idx="150">
                  <c:v>3.2000000000000001E-2</c:v>
                </c:pt>
                <c:pt idx="151">
                  <c:v>3.2300000000000002E-2</c:v>
                </c:pt>
                <c:pt idx="152">
                  <c:v>3.0699999999999998E-2</c:v>
                </c:pt>
                <c:pt idx="153">
                  <c:v>3.2400000000000005E-2</c:v>
                </c:pt>
                <c:pt idx="154">
                  <c:v>3.4500000000000003E-2</c:v>
                </c:pt>
                <c:pt idx="155">
                  <c:v>3.3399999999999999E-2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3.6400000000000002E-2</c:v>
                </c:pt>
                <c:pt idx="159">
                  <c:v>3.8900000000000004E-2</c:v>
                </c:pt>
                <c:pt idx="160">
                  <c:v>3.9599999999999996E-2</c:v>
                </c:pt>
                <c:pt idx="161">
                  <c:v>3.9599999999999996E-2</c:v>
                </c:pt>
                <c:pt idx="162">
                  <c:v>4.0099999999999997E-2</c:v>
                </c:pt>
                <c:pt idx="163">
                  <c:v>3.8800000000000001E-2</c:v>
                </c:pt>
                <c:pt idx="164">
                  <c:v>3.7499999999999999E-2</c:v>
                </c:pt>
                <c:pt idx="165">
                  <c:v>3.7900000000000003E-2</c:v>
                </c:pt>
                <c:pt idx="166">
                  <c:v>3.7100000000000001E-2</c:v>
                </c:pt>
                <c:pt idx="167">
                  <c:v>3.7699999999999997E-2</c:v>
                </c:pt>
                <c:pt idx="168">
                  <c:v>4.0199999999999993E-2</c:v>
                </c:pt>
                <c:pt idx="169">
                  <c:v>4.0500000000000001E-2</c:v>
                </c:pt>
                <c:pt idx="170">
                  <c:v>3.9399999999999998E-2</c:v>
                </c:pt>
                <c:pt idx="171">
                  <c:v>4.1500000000000002E-2</c:v>
                </c:pt>
                <c:pt idx="172">
                  <c:v>4.2800000000000005E-2</c:v>
                </c:pt>
                <c:pt idx="173">
                  <c:v>4.5599999999999995E-2</c:v>
                </c:pt>
                <c:pt idx="174">
                  <c:v>4.4999999999999998E-2</c:v>
                </c:pt>
                <c:pt idx="175">
                  <c:v>4.2999999999999997E-2</c:v>
                </c:pt>
                <c:pt idx="176">
                  <c:v>4.2199999999999994E-2</c:v>
                </c:pt>
                <c:pt idx="177">
                  <c:v>4.2800000000000005E-2</c:v>
                </c:pt>
                <c:pt idx="178">
                  <c:v>4.0899999999999999E-2</c:v>
                </c:pt>
                <c:pt idx="179">
                  <c:v>4.2099999999999999E-2</c:v>
                </c:pt>
                <c:pt idx="180">
                  <c:v>4.0300000000000002E-2</c:v>
                </c:pt>
                <c:pt idx="181">
                  <c:v>3.95E-2</c:v>
                </c:pt>
                <c:pt idx="182">
                  <c:v>3.7999999999999999E-2</c:v>
                </c:pt>
                <c:pt idx="183">
                  <c:v>4.0399999999999998E-2</c:v>
                </c:pt>
                <c:pt idx="184">
                  <c:v>4.2000000000000003E-2</c:v>
                </c:pt>
                <c:pt idx="185">
                  <c:v>4.5199999999999997E-2</c:v>
                </c:pt>
                <c:pt idx="186">
                  <c:v>4.4900000000000002E-2</c:v>
                </c:pt>
                <c:pt idx="187">
                  <c:v>4.2000000000000003E-2</c:v>
                </c:pt>
                <c:pt idx="188">
                  <c:v>4.0899999999999999E-2</c:v>
                </c:pt>
                <c:pt idx="189">
                  <c:v>3.8800000000000001E-2</c:v>
                </c:pt>
                <c:pt idx="190">
                  <c:v>3.56E-2</c:v>
                </c:pt>
                <c:pt idx="191">
                  <c:v>3.0499999999999999E-2</c:v>
                </c:pt>
                <c:pt idx="192">
                  <c:v>3.0699999999999998E-2</c:v>
                </c:pt>
                <c:pt idx="193">
                  <c:v>3.1300000000000001E-2</c:v>
                </c:pt>
                <c:pt idx="194">
                  <c:v>3.0200000000000001E-2</c:v>
                </c:pt>
                <c:pt idx="195">
                  <c:v>3.1300000000000001E-2</c:v>
                </c:pt>
                <c:pt idx="196">
                  <c:v>3.3700000000000001E-2</c:v>
                </c:pt>
                <c:pt idx="197">
                  <c:v>3.4700000000000002E-2</c:v>
                </c:pt>
                <c:pt idx="198">
                  <c:v>3.3399999999999999E-2</c:v>
                </c:pt>
                <c:pt idx="199">
                  <c:v>3.3099999999999997E-2</c:v>
                </c:pt>
                <c:pt idx="200">
                  <c:v>3.2599999999999997E-2</c:v>
                </c:pt>
                <c:pt idx="201">
                  <c:v>3.2099999999999997E-2</c:v>
                </c:pt>
                <c:pt idx="202">
                  <c:v>3.2199999999999999E-2</c:v>
                </c:pt>
                <c:pt idx="203">
                  <c:v>3.1400000000000004E-2</c:v>
                </c:pt>
                <c:pt idx="204">
                  <c:v>3.2599999999999997E-2</c:v>
                </c:pt>
                <c:pt idx="205">
                  <c:v>3.1699999999999999E-2</c:v>
                </c:pt>
                <c:pt idx="206">
                  <c:v>3.1E-2</c:v>
                </c:pt>
                <c:pt idx="207">
                  <c:v>3.0600000000000002E-2</c:v>
                </c:pt>
                <c:pt idx="208">
                  <c:v>2.7300000000000001E-2</c:v>
                </c:pt>
                <c:pt idx="209">
                  <c:v>2.5399999999999999E-2</c:v>
                </c:pt>
                <c:pt idx="210">
                  <c:v>2.6200000000000001E-2</c:v>
                </c:pt>
                <c:pt idx="211">
                  <c:v>2.35E-2</c:v>
                </c:pt>
                <c:pt idx="212">
                  <c:v>2.3E-2</c:v>
                </c:pt>
                <c:pt idx="213">
                  <c:v>2.35E-2</c:v>
                </c:pt>
                <c:pt idx="214">
                  <c:v>2.53E-2</c:v>
                </c:pt>
                <c:pt idx="215">
                  <c:v>2.9100000000000001E-2</c:v>
                </c:pt>
                <c:pt idx="216">
                  <c:v>3.0200000000000001E-2</c:v>
                </c:pt>
                <c:pt idx="217">
                  <c:v>3.2000000000000001E-2</c:v>
                </c:pt>
                <c:pt idx="218">
                  <c:v>3.2099999999999997E-2</c:v>
                </c:pt>
                <c:pt idx="219">
                  <c:v>3.3399999999999999E-2</c:v>
                </c:pt>
                <c:pt idx="220">
                  <c:v>3.0600000000000002E-2</c:v>
                </c:pt>
                <c:pt idx="221">
                  <c:v>2.8900000000000002E-2</c:v>
                </c:pt>
                <c:pt idx="222">
                  <c:v>2.7400000000000001E-2</c:v>
                </c:pt>
                <c:pt idx="223">
                  <c:v>2.2099999999999998E-2</c:v>
                </c:pt>
                <c:pt idx="224">
                  <c:v>1.83E-2</c:v>
                </c:pt>
                <c:pt idx="225">
                  <c:v>0.02</c:v>
                </c:pt>
                <c:pt idx="226">
                  <c:v>1.8700000000000001E-2</c:v>
                </c:pt>
                <c:pt idx="227">
                  <c:v>1.9299999999999998E-2</c:v>
                </c:pt>
                <c:pt idx="228">
                  <c:v>1.8200000000000001E-2</c:v>
                </c:pt>
                <c:pt idx="229">
                  <c:v>1.8500000000000003E-2</c:v>
                </c:pt>
                <c:pt idx="230">
                  <c:v>1.83E-2</c:v>
                </c:pt>
                <c:pt idx="231">
                  <c:v>1.6200000000000003E-2</c:v>
                </c:pt>
                <c:pt idx="232">
                  <c:v>1.34E-2</c:v>
                </c:pt>
                <c:pt idx="233">
                  <c:v>1.3000000000000001E-2</c:v>
                </c:pt>
                <c:pt idx="234">
                  <c:v>1.24E-2</c:v>
                </c:pt>
                <c:pt idx="235">
                  <c:v>1.34E-2</c:v>
                </c:pt>
                <c:pt idx="236">
                  <c:v>1.49E-2</c:v>
                </c:pt>
                <c:pt idx="237">
                  <c:v>1.47E-2</c:v>
                </c:pt>
                <c:pt idx="238">
                  <c:v>1.34E-2</c:v>
                </c:pt>
                <c:pt idx="239">
                  <c:v>1.3000000000000001E-2</c:v>
                </c:pt>
                <c:pt idx="240">
                  <c:v>1.5100000000000001E-2</c:v>
                </c:pt>
                <c:pt idx="241">
                  <c:v>1.54E-2</c:v>
                </c:pt>
                <c:pt idx="242">
                  <c:v>1.3500000000000002E-2</c:v>
                </c:pt>
                <c:pt idx="243">
                  <c:v>1.2E-2</c:v>
                </c:pt>
                <c:pt idx="244">
                  <c:v>1.29E-2</c:v>
                </c:pt>
                <c:pt idx="245">
                  <c:v>1.5300000000000001E-2</c:v>
                </c:pt>
                <c:pt idx="246">
                  <c:v>1.5600000000000001E-2</c:v>
                </c:pt>
                <c:pt idx="247">
                  <c:v>1.7299999999999999E-2</c:v>
                </c:pt>
                <c:pt idx="248">
                  <c:v>1.89E-2</c:v>
                </c:pt>
                <c:pt idx="249">
                  <c:v>1.7600000000000001E-2</c:v>
                </c:pt>
                <c:pt idx="250">
                  <c:v>1.6799999999999999E-2</c:v>
                </c:pt>
                <c:pt idx="251">
                  <c:v>1.8000000000000002E-2</c:v>
                </c:pt>
                <c:pt idx="252">
                  <c:v>1.7600000000000001E-2</c:v>
                </c:pt>
                <c:pt idx="253">
                  <c:v>1.5600000000000001E-2</c:v>
                </c:pt>
                <c:pt idx="254">
                  <c:v>1.5100000000000001E-2</c:v>
                </c:pt>
                <c:pt idx="255">
                  <c:v>1.46E-2</c:v>
                </c:pt>
                <c:pt idx="256">
                  <c:v>1.3300000000000001E-2</c:v>
                </c:pt>
                <c:pt idx="257">
                  <c:v>1.26E-2</c:v>
                </c:pt>
                <c:pt idx="258">
                  <c:v>1.11E-2</c:v>
                </c:pt>
                <c:pt idx="259">
                  <c:v>9.4999999999999998E-3</c:v>
                </c:pt>
                <c:pt idx="260">
                  <c:v>9.1999999999999998E-3</c:v>
                </c:pt>
                <c:pt idx="261">
                  <c:v>7.9000000000000008E-3</c:v>
                </c:pt>
                <c:pt idx="262">
                  <c:v>7.1999999999999998E-3</c:v>
                </c:pt>
                <c:pt idx="263">
                  <c:v>5.8999999999999999E-3</c:v>
                </c:pt>
                <c:pt idx="264">
                  <c:v>3.9000000000000003E-3</c:v>
                </c:pt>
                <c:pt idx="265">
                  <c:v>3.0000000000000001E-3</c:v>
                </c:pt>
                <c:pt idx="266">
                  <c:v>2.3E-3</c:v>
                </c:pt>
                <c:pt idx="267">
                  <c:v>1.1999999999999999E-3</c:v>
                </c:pt>
                <c:pt idx="268">
                  <c:v>5.6000000000000008E-3</c:v>
                </c:pt>
                <c:pt idx="269">
                  <c:v>7.9000000000000008E-3</c:v>
                </c:pt>
                <c:pt idx="270">
                  <c:v>7.0999999999999995E-3</c:v>
                </c:pt>
                <c:pt idx="271">
                  <c:v>6.0999999999999995E-3</c:v>
                </c:pt>
                <c:pt idx="272">
                  <c:v>6.5000000000000006E-3</c:v>
                </c:pt>
                <c:pt idx="273">
                  <c:v>5.1999999999999998E-3</c:v>
                </c:pt>
                <c:pt idx="274">
                  <c:v>5.1999999999999998E-3</c:v>
                </c:pt>
                <c:pt idx="275">
                  <c:v>5.5000000000000005E-3</c:v>
                </c:pt>
                <c:pt idx="276">
                  <c:v>4.3E-3</c:v>
                </c:pt>
                <c:pt idx="277">
                  <c:v>1.7000000000000001E-3</c:v>
                </c:pt>
                <c:pt idx="278">
                  <c:v>1.7000000000000001E-3</c:v>
                </c:pt>
                <c:pt idx="279">
                  <c:v>1.2999999999999999E-3</c:v>
                </c:pt>
                <c:pt idx="280">
                  <c:v>1.2999999999999999E-3</c:v>
                </c:pt>
                <c:pt idx="281">
                  <c:v>-2.0000000000000001E-4</c:v>
                </c:pt>
                <c:pt idx="282">
                  <c:v>-1.5E-3</c:v>
                </c:pt>
                <c:pt idx="283">
                  <c:v>-1.2999999999999999E-3</c:v>
                </c:pt>
                <c:pt idx="284">
                  <c:v>-8.9999999999999998E-4</c:v>
                </c:pt>
                <c:pt idx="285">
                  <c:v>0</c:v>
                </c:pt>
                <c:pt idx="286">
                  <c:v>1.9E-3</c:v>
                </c:pt>
                <c:pt idx="287">
                  <c:v>2.5000000000000001E-3</c:v>
                </c:pt>
                <c:pt idx="288">
                  <c:v>2.5000000000000001E-3</c:v>
                </c:pt>
                <c:pt idx="289">
                  <c:v>2.5999999999999999E-3</c:v>
                </c:pt>
                <c:pt idx="290">
                  <c:v>3.4999999999999996E-3</c:v>
                </c:pt>
                <c:pt idx="291">
                  <c:v>2.2000000000000001E-3</c:v>
                </c:pt>
                <c:pt idx="292">
                  <c:v>3.4000000000000002E-3</c:v>
                </c:pt>
                <c:pt idx="293">
                  <c:v>2.5000000000000001E-3</c:v>
                </c:pt>
                <c:pt idx="294">
                  <c:v>4.5999999999999999E-3</c:v>
                </c:pt>
                <c:pt idx="295">
                  <c:v>3.4999999999999996E-3</c:v>
                </c:pt>
                <c:pt idx="296">
                  <c:v>3.4999999999999996E-3</c:v>
                </c:pt>
                <c:pt idx="297">
                  <c:v>3.7000000000000002E-3</c:v>
                </c:pt>
                <c:pt idx="298">
                  <c:v>3.0999999999999999E-3</c:v>
                </c:pt>
                <c:pt idx="299">
                  <c:v>3.0000000000000001E-3</c:v>
                </c:pt>
                <c:pt idx="300">
                  <c:v>4.6999999999999993E-3</c:v>
                </c:pt>
                <c:pt idx="301">
                  <c:v>6.6E-3</c:v>
                </c:pt>
                <c:pt idx="302">
                  <c:v>5.3E-3</c:v>
                </c:pt>
                <c:pt idx="303">
                  <c:v>4.7999999999999996E-3</c:v>
                </c:pt>
                <c:pt idx="304">
                  <c:v>4.5000000000000005E-3</c:v>
                </c:pt>
                <c:pt idx="305">
                  <c:v>3.3E-3</c:v>
                </c:pt>
                <c:pt idx="306">
                  <c:v>2.8000000000000004E-3</c:v>
                </c:pt>
                <c:pt idx="307">
                  <c:v>2.8999999999999998E-3</c:v>
                </c:pt>
                <c:pt idx="308">
                  <c:v>3.7000000000000002E-3</c:v>
                </c:pt>
                <c:pt idx="309">
                  <c:v>4.0000000000000001E-3</c:v>
                </c:pt>
                <c:pt idx="310">
                  <c:v>3.0999999999999999E-3</c:v>
                </c:pt>
                <c:pt idx="311">
                  <c:v>1.9E-3</c:v>
                </c:pt>
                <c:pt idx="312">
                  <c:v>1.2999999999999999E-3</c:v>
                </c:pt>
                <c:pt idx="313">
                  <c:v>5.9999999999999995E-4</c:v>
                </c:pt>
                <c:pt idx="314">
                  <c:v>1E-4</c:v>
                </c:pt>
                <c:pt idx="315">
                  <c:v>-4.0000000000000002E-4</c:v>
                </c:pt>
                <c:pt idx="316">
                  <c:v>-1.2999999999999999E-3</c:v>
                </c:pt>
                <c:pt idx="317">
                  <c:v>-3.0999999999999999E-3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916432"/>
        <c:axId val="583598696"/>
      </c:lineChart>
      <c:catAx>
        <c:axId val="4809164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598696"/>
        <c:crossesAt val="0"/>
        <c:auto val="0"/>
        <c:lblAlgn val="ctr"/>
        <c:lblOffset val="100"/>
        <c:tickLblSkip val="24"/>
        <c:tickMarkSkip val="12"/>
        <c:noMultiLvlLbl val="0"/>
      </c:catAx>
      <c:valAx>
        <c:axId val="583598696"/>
        <c:scaling>
          <c:orientation val="minMax"/>
          <c:max val="0.30000000000000004"/>
          <c:min val="-2.0000000000000004E-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10-year</a:t>
                </a:r>
                <a:r>
                  <a:rPr lang="fr-FR" sz="140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interest rate on government bonds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126179077490209E-2"/>
              <c:y val="0.11034188216324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80916432"/>
        <c:crossesAt val="1"/>
        <c:crossBetween val="midCat"/>
        <c:majorUnit val="2.0000000000000004E-2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4266897830431747"/>
          <c:y val="0.18837099861840681"/>
          <c:w val="0.25916468010306049"/>
          <c:h val="0.28074790718819148"/>
        </c:manualLayout>
      </c:layout>
      <c:overlay val="0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Figure S12.12a. Level of economic activity (GDP) 2007-2015</a:t>
            </a:r>
            <a:endParaRPr lang="fr-FR" sz="2000"/>
          </a:p>
        </c:rich>
      </c:tx>
      <c:layout>
        <c:manualLayout>
          <c:xMode val="edge"/>
          <c:yMode val="edge"/>
          <c:x val="0.13485187787723366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53117838567335E-2"/>
          <c:y val="6.9657869221015842E-2"/>
          <c:w val="0.86067596237970323"/>
          <c:h val="0.74819700311480009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6"/>
          <c:order val="1"/>
          <c:tx>
            <c:v>United States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00264"/>
        <c:axId val="583599872"/>
      </c:lineChart>
      <c:catAx>
        <c:axId val="5836002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599872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583599872"/>
        <c:scaling>
          <c:orientation val="minMax"/>
          <c:max val="111"/>
          <c:min val="9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aseline="0"/>
                  <a:t> Real quarterly GDP (2007T4 = 100)</a:t>
                </a:r>
              </a:p>
            </c:rich>
          </c:tx>
          <c:layout>
            <c:manualLayout>
              <c:xMode val="edge"/>
              <c:yMode val="edge"/>
              <c:x val="5.5589850684844549E-3"/>
              <c:y val="0.13731367137971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600264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982908908961628"/>
          <c:y val="0.14098827077509621"/>
          <c:w val="0.1776095295780335"/>
          <c:h val="0.24524109283087581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Figure S12.12b. Level of economic activy (GDP) 2007-2015 </a:t>
            </a:r>
            <a:endParaRPr lang="fr-FR" sz="2000" b="1"/>
          </a:p>
        </c:rich>
      </c:tx>
      <c:layout>
        <c:manualLayout>
          <c:xMode val="edge"/>
          <c:yMode val="edge"/>
          <c:x val="0.14180211418526811"/>
          <c:y val="4.510599909788001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Germany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United States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Italy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Spain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599088"/>
        <c:axId val="583601440"/>
      </c:lineChart>
      <c:catAx>
        <c:axId val="58359908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601440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583601440"/>
        <c:scaling>
          <c:orientation val="minMax"/>
          <c:max val="111"/>
          <c:min val="9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Real quarterly GDP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659900310626315E-3"/>
              <c:y val="0.16897968099048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3599088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2999174727846258"/>
          <c:y val="8.688250064817675E-2"/>
          <c:w val="0.35315846456692901"/>
          <c:h val="0.29838653614244215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2000" b="1" baseline="0"/>
              <a:t>Figure S12.12c. Level of economic activity (GDP) 2007-2015</a:t>
            </a:r>
            <a:endParaRPr lang="fr-FR" sz="2000" b="1"/>
          </a:p>
        </c:rich>
      </c:tx>
      <c:layout>
        <c:manualLayout>
          <c:xMode val="edge"/>
          <c:yMode val="edge"/>
          <c:x val="0.1191270503197108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6.9673141330946639E-2"/>
          <c:w val="0.86067596237970423"/>
          <c:h val="0.76175632815857419"/>
        </c:manualLayout>
      </c:layout>
      <c:lineChart>
        <c:grouping val="standard"/>
        <c:varyColors val="0"/>
        <c:ser>
          <c:idx val="1"/>
          <c:order val="0"/>
          <c:tx>
            <c:v>Euro area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Germany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USA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Italy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Spain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ser>
          <c:idx val="0"/>
          <c:order val="7"/>
          <c:tx>
            <c:v>Greece</c:v>
          </c:tx>
          <c:spPr>
            <a:ln w="41275">
              <a:solidFill>
                <a:schemeClr val="accent2"/>
              </a:solidFill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DataGS12.12!$BQ$36:$CW$36</c:f>
              <c:numCache>
                <c:formatCode>#,##0.0</c:formatCode>
                <c:ptCount val="33"/>
                <c:pt idx="0">
                  <c:v>100</c:v>
                </c:pt>
                <c:pt idx="1">
                  <c:v>100.6311992786294</c:v>
                </c:pt>
                <c:pt idx="2">
                  <c:v>99.909828674481503</c:v>
                </c:pt>
                <c:pt idx="3">
                  <c:v>99.81965734896302</c:v>
                </c:pt>
                <c:pt idx="4">
                  <c:v>98.467087466185745</c:v>
                </c:pt>
                <c:pt idx="5">
                  <c:v>93.778178539224527</c:v>
                </c:pt>
                <c:pt idx="6">
                  <c:v>96.483318304779075</c:v>
                </c:pt>
                <c:pt idx="7">
                  <c:v>95.761947700631197</c:v>
                </c:pt>
                <c:pt idx="8">
                  <c:v>95.761947700631197</c:v>
                </c:pt>
                <c:pt idx="9">
                  <c:v>94.229035166816942</c:v>
                </c:pt>
                <c:pt idx="10">
                  <c:v>91.343552750225427</c:v>
                </c:pt>
                <c:pt idx="11">
                  <c:v>88.187556357078449</c:v>
                </c:pt>
                <c:pt idx="12">
                  <c:v>87.015329125338141</c:v>
                </c:pt>
                <c:pt idx="13">
                  <c:v>84.580703336339042</c:v>
                </c:pt>
                <c:pt idx="14">
                  <c:v>83.137962128043284</c:v>
                </c:pt>
                <c:pt idx="15">
                  <c:v>81.514878268710547</c:v>
                </c:pt>
                <c:pt idx="16">
                  <c:v>78.449053201082052</c:v>
                </c:pt>
                <c:pt idx="17">
                  <c:v>77.547339945897207</c:v>
                </c:pt>
                <c:pt idx="18">
                  <c:v>76.194770063119918</c:v>
                </c:pt>
                <c:pt idx="19">
                  <c:v>75.022542831379624</c:v>
                </c:pt>
                <c:pt idx="20">
                  <c:v>74.932371505861127</c:v>
                </c:pt>
                <c:pt idx="21">
                  <c:v>73.579801623083853</c:v>
                </c:pt>
                <c:pt idx="22">
                  <c:v>73.579801623083853</c:v>
                </c:pt>
                <c:pt idx="23">
                  <c:v>73.669972948602336</c:v>
                </c:pt>
                <c:pt idx="24">
                  <c:v>73.48963029756537</c:v>
                </c:pt>
                <c:pt idx="25">
                  <c:v>73.850315599639316</c:v>
                </c:pt>
                <c:pt idx="26">
                  <c:v>73.669972948602336</c:v>
                </c:pt>
                <c:pt idx="27">
                  <c:v>74.571686203787195</c:v>
                </c:pt>
                <c:pt idx="28">
                  <c:v>74.120829576194765</c:v>
                </c:pt>
                <c:pt idx="29">
                  <c:v>74.120829576194765</c:v>
                </c:pt>
                <c:pt idx="30">
                  <c:v>74.391343552750229</c:v>
                </c:pt>
                <c:pt idx="31">
                  <c:v>73.760144274120819</c:v>
                </c:pt>
                <c:pt idx="32">
                  <c:v>73.134300625734326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030704"/>
        <c:axId val="585027960"/>
      </c:lineChart>
      <c:catAx>
        <c:axId val="58503070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5027960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585027960"/>
        <c:scaling>
          <c:orientation val="minMax"/>
          <c:max val="111"/>
          <c:min val="7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Real quarterly GDP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1759934690437945E-3"/>
              <c:y val="0.146426640775594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5030704"/>
        <c:crossesAt val="1"/>
        <c:crossBetween val="midCat"/>
        <c:majorUnit val="2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0769867277849651"/>
          <c:y val="0.47983939422998384"/>
          <c:w val="0.26176142697881827"/>
          <c:h val="0.33539613367003007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0.64804</cdr:x>
      <cdr:y>0.61779</cdr:y>
    </cdr:from>
    <cdr:to>
      <cdr:x>0.83115</cdr:x>
      <cdr:y>0.71103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920752" y="3478905"/>
          <a:ext cx="1672963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Greece</a:t>
          </a:r>
        </a:p>
      </cdr:txBody>
    </cdr:sp>
  </cdr:relSizeAnchor>
  <cdr:relSizeAnchor xmlns:cdr="http://schemas.openxmlformats.org/drawingml/2006/chartDrawing">
    <cdr:from>
      <cdr:x>0.78579</cdr:x>
      <cdr:y>0.70562</cdr:y>
    </cdr:from>
    <cdr:to>
      <cdr:x>0.80329</cdr:x>
      <cdr:y>0.74075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79302" y="3973451"/>
          <a:ext cx="159887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0.00333</cdr:x>
      <cdr:y>0.894</cdr:y>
    </cdr:from>
    <cdr:to>
      <cdr:x>1</cdr:x>
      <cdr:y>0.99323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30443" y="503428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0.01887</cdr:x>
      <cdr:y>0.86969</cdr:y>
    </cdr:from>
    <cdr:to>
      <cdr:x>0.98465</cdr:x>
      <cdr:y>0.99188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5270" y="5275108"/>
          <a:ext cx="8970918" cy="7411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Exports and imports were at similar levels in Germany and France until the 1990s (around 20%-25% of GDP), before being multiplied by two in Germany (40%-45% in 2010-2015) and going through a more moderate rise in France (about 30%). The German evolution is related to a stronger geographical and industrial integration with Eastern Europe and came together with the constitution of an unusually large trade surplus.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0.03003</cdr:x>
      <cdr:y>0.88453</cdr:y>
    </cdr:from>
    <cdr:to>
      <cdr:x>0.96664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4320" y="4980948"/>
          <a:ext cx="8557260" cy="551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Nominal interest rates on 10-year governement debt had converged within the euro area following the introduction of the euro in 1999-2002, before diverging following the 2008 financial crisis (Lehman bankruptcy in september 2008) and the euro area debt crisis in 2010-2012.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0.00083</cdr:x>
      <cdr:y>0.87235</cdr:y>
    </cdr:from>
    <cdr:to>
      <cdr:x>0.9975</cdr:x>
      <cdr:y>0.97158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7583" y="491236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0.56107</cdr:x>
      <cdr:y>0.60287</cdr:y>
    </cdr:from>
    <cdr:to>
      <cdr:x>0.86572</cdr:x>
      <cdr:y>0.69611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126108" y="3394880"/>
          <a:ext cx="2783398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Italy,</a:t>
          </a:r>
          <a:r>
            <a:rPr lang="fr-FR" sz="1400" baseline="0"/>
            <a:t> Spain, Portugal</a:t>
          </a:r>
          <a:endParaRPr lang="fr-FR" sz="1400"/>
        </a:p>
      </cdr:txBody>
    </cdr:sp>
  </cdr:relSizeAnchor>
  <cdr:relSizeAnchor xmlns:cdr="http://schemas.openxmlformats.org/drawingml/2006/chartDrawing">
    <cdr:from>
      <cdr:x>0.78661</cdr:x>
      <cdr:y>0.6907</cdr:y>
    </cdr:from>
    <cdr:to>
      <cdr:x>0.80411</cdr:x>
      <cdr:y>0.72583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86725" y="3889467"/>
          <a:ext cx="159886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</cdr:x>
      <cdr:y>0.894</cdr:y>
    </cdr:from>
    <cdr:to>
      <cdr:x>0.99667</cdr:x>
      <cdr:y>0.99323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0" y="5034280"/>
          <a:ext cx="9105937" cy="5587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level of economic activity dropped by about 5% in the US and in the Euro area between late 2007 and early 2009. Given the European setback in 2011-2012 (particularly in Southern Europe), one needs to wait late 2015 to see a recovery of economic activity to its 2007 level in the Euro area, at a time when US GDP is 10% above its 2007 level.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urawal\private\ecfin\eco_indicators\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7" t="s">
        <v>1581</v>
      </c>
    </row>
    <row r="2" spans="1:1" ht="15.6" x14ac:dyDescent="0.3">
      <c r="A2" s="2" t="s">
        <v>1582</v>
      </c>
    </row>
    <row r="3" spans="1:1" ht="15.6" x14ac:dyDescent="0.3">
      <c r="A3" s="17" t="s">
        <v>1586</v>
      </c>
    </row>
    <row r="5" spans="1:1" ht="15.6" x14ac:dyDescent="0.3">
      <c r="A5" s="2" t="s">
        <v>1583</v>
      </c>
    </row>
    <row r="6" spans="1:1" ht="15.6" x14ac:dyDescent="0.3">
      <c r="A6" s="17" t="s">
        <v>1584</v>
      </c>
    </row>
    <row r="7" spans="1:1" ht="15.6" x14ac:dyDescent="0.3">
      <c r="A7" s="17" t="s">
        <v>1585</v>
      </c>
    </row>
    <row r="8" spans="1:1" ht="15.6" x14ac:dyDescent="0.3">
      <c r="A8" s="17"/>
    </row>
    <row r="9" spans="1:1" ht="15.6" x14ac:dyDescent="0.3">
      <c r="A9" s="2"/>
    </row>
    <row r="10" spans="1:1" ht="15.6" x14ac:dyDescent="0.3">
      <c r="A10" s="17"/>
    </row>
    <row r="11" spans="1:1" ht="15.6" x14ac:dyDescent="0.3">
      <c r="A11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workbookViewId="0">
      <pane xSplit="1" ySplit="8" topLeftCell="B29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4" x14ac:dyDescent="0.3"/>
  <sheetData>
    <row r="1" spans="1:33" ht="15.6" x14ac:dyDescent="0.3">
      <c r="A1" s="2" t="s">
        <v>12</v>
      </c>
    </row>
    <row r="2" spans="1:33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5.6" x14ac:dyDescent="0.3">
      <c r="A3" s="1" t="s">
        <v>13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6" x14ac:dyDescent="0.3">
      <c r="A7" s="1"/>
      <c r="B7" s="2" t="s">
        <v>11</v>
      </c>
      <c r="C7" s="2"/>
      <c r="D7" s="2"/>
      <c r="E7" s="2"/>
      <c r="F7" s="2"/>
      <c r="G7" s="2"/>
      <c r="H7" s="2" t="s">
        <v>10</v>
      </c>
      <c r="I7" s="2"/>
      <c r="J7" s="2"/>
      <c r="K7" s="2"/>
      <c r="L7" s="2"/>
      <c r="M7" s="2"/>
      <c r="N7" s="2" t="s">
        <v>9</v>
      </c>
      <c r="O7" s="2"/>
      <c r="P7" s="2"/>
      <c r="Q7" s="2"/>
      <c r="R7" s="2"/>
      <c r="S7" s="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.6" x14ac:dyDescent="0.3">
      <c r="A8" s="1"/>
      <c r="B8" s="2" t="s">
        <v>3</v>
      </c>
      <c r="C8" s="2" t="s">
        <v>4</v>
      </c>
      <c r="D8" s="2" t="s">
        <v>2</v>
      </c>
      <c r="E8" s="2" t="s">
        <v>1</v>
      </c>
      <c r="F8" s="2" t="s">
        <v>8</v>
      </c>
      <c r="G8" s="2" t="s">
        <v>0</v>
      </c>
      <c r="H8" s="2" t="s">
        <v>3</v>
      </c>
      <c r="I8" s="2" t="s">
        <v>4</v>
      </c>
      <c r="J8" s="2" t="s">
        <v>2</v>
      </c>
      <c r="K8" s="2" t="s">
        <v>1</v>
      </c>
      <c r="L8" s="2" t="s">
        <v>8</v>
      </c>
      <c r="M8" s="2" t="s">
        <v>0</v>
      </c>
      <c r="N8" s="2" t="s">
        <v>3</v>
      </c>
      <c r="O8" s="2" t="s">
        <v>4</v>
      </c>
      <c r="P8" s="2" t="s">
        <v>2</v>
      </c>
      <c r="Q8" s="2" t="s">
        <v>1</v>
      </c>
      <c r="R8" s="2" t="s">
        <v>8</v>
      </c>
      <c r="S8" s="2" t="s">
        <v>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5.6" hidden="1" x14ac:dyDescent="0.3">
      <c r="A9" s="4">
        <v>1950</v>
      </c>
      <c r="B9" s="3">
        <f t="shared" ref="B9:B40" si="0">H9-N9</f>
        <v>2.3231868202587047E-2</v>
      </c>
      <c r="C9" s="3">
        <f t="shared" ref="C9:C40" si="1">I9-O9</f>
        <v>0</v>
      </c>
      <c r="D9" s="3">
        <f>J29-P9</f>
        <v>0.21319510385484197</v>
      </c>
      <c r="E9" s="3">
        <f t="shared" ref="E9:E40" si="2">K9-Q9</f>
        <v>0</v>
      </c>
      <c r="F9" s="3">
        <f t="shared" ref="F9:F40" si="3">L9-R9</f>
        <v>0</v>
      </c>
      <c r="G9" s="3">
        <f t="shared" ref="G9:G40" si="4">M9-S9</f>
        <v>0</v>
      </c>
      <c r="H9" s="3">
        <v>0.15200463350279941</v>
      </c>
      <c r="I9" s="3"/>
      <c r="J9" s="1"/>
      <c r="K9" s="3"/>
      <c r="L9" s="3"/>
      <c r="M9" s="3"/>
      <c r="N9" s="3">
        <v>0.12877276530021237</v>
      </c>
      <c r="O9" s="3"/>
      <c r="P9" s="3"/>
      <c r="Q9" s="3"/>
      <c r="R9" s="3"/>
      <c r="S9" s="3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6" hidden="1" x14ac:dyDescent="0.3">
      <c r="A10" s="4">
        <v>1951</v>
      </c>
      <c r="B10" s="3">
        <f t="shared" si="0"/>
        <v>6.1302681992337071E-3</v>
      </c>
      <c r="C10" s="3">
        <f t="shared" si="1"/>
        <v>0</v>
      </c>
      <c r="D10" s="3">
        <f t="shared" ref="D10:D41" si="5">J10-P10</f>
        <v>0</v>
      </c>
      <c r="E10" s="3">
        <f t="shared" si="2"/>
        <v>0</v>
      </c>
      <c r="F10" s="3">
        <f t="shared" si="3"/>
        <v>0</v>
      </c>
      <c r="G10" s="3">
        <f t="shared" si="4"/>
        <v>0</v>
      </c>
      <c r="H10" s="3">
        <v>0.16086845466155811</v>
      </c>
      <c r="I10" s="3"/>
      <c r="J10" s="3"/>
      <c r="K10" s="3"/>
      <c r="L10" s="3"/>
      <c r="M10" s="3"/>
      <c r="N10" s="3">
        <v>0.1547381864623244</v>
      </c>
      <c r="O10" s="3"/>
      <c r="P10" s="3"/>
      <c r="Q10" s="3"/>
      <c r="R10" s="3"/>
      <c r="S10" s="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.6" hidden="1" x14ac:dyDescent="0.3">
      <c r="A11" s="4">
        <v>1952</v>
      </c>
      <c r="B11" s="3">
        <f t="shared" si="0"/>
        <v>2.1916367142982285E-3</v>
      </c>
      <c r="C11" s="3">
        <f t="shared" si="1"/>
        <v>0</v>
      </c>
      <c r="D11" s="3">
        <f t="shared" si="5"/>
        <v>0</v>
      </c>
      <c r="E11" s="3">
        <f t="shared" si="2"/>
        <v>0</v>
      </c>
      <c r="F11" s="3">
        <f t="shared" si="3"/>
        <v>0</v>
      </c>
      <c r="G11" s="3">
        <f t="shared" si="4"/>
        <v>0</v>
      </c>
      <c r="H11" s="3">
        <v>0.14105373893223458</v>
      </c>
      <c r="I11" s="3"/>
      <c r="J11" s="3"/>
      <c r="K11" s="3"/>
      <c r="L11" s="3"/>
      <c r="M11" s="3"/>
      <c r="N11" s="3">
        <v>0.13886210221793635</v>
      </c>
      <c r="O11" s="3"/>
      <c r="P11" s="3"/>
      <c r="Q11" s="3"/>
      <c r="R11" s="3"/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5.6" hidden="1" x14ac:dyDescent="0.3">
      <c r="A12" s="4">
        <v>1953</v>
      </c>
      <c r="B12" s="3">
        <f t="shared" si="0"/>
        <v>9.1704348561044841E-3</v>
      </c>
      <c r="C12" s="3">
        <f t="shared" si="1"/>
        <v>0</v>
      </c>
      <c r="D12" s="3">
        <f t="shared" si="5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v>0.13265435490005495</v>
      </c>
      <c r="I12" s="3"/>
      <c r="J12" s="3"/>
      <c r="K12" s="3"/>
      <c r="L12" s="3"/>
      <c r="M12" s="3"/>
      <c r="N12" s="3">
        <v>0.12348392004395047</v>
      </c>
      <c r="O12" s="3"/>
      <c r="P12" s="3"/>
      <c r="Q12" s="3"/>
      <c r="R12" s="3"/>
      <c r="S12" s="3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5.6" hidden="1" x14ac:dyDescent="0.3">
      <c r="A13" s="4">
        <v>1954</v>
      </c>
      <c r="B13" s="3">
        <f t="shared" si="0"/>
        <v>1.3327498408656907E-2</v>
      </c>
      <c r="C13" s="3">
        <f t="shared" si="1"/>
        <v>0</v>
      </c>
      <c r="D13" s="3">
        <f t="shared" si="5"/>
        <v>0</v>
      </c>
      <c r="E13" s="3">
        <f t="shared" si="2"/>
        <v>0</v>
      </c>
      <c r="F13" s="3">
        <f t="shared" si="3"/>
        <v>0</v>
      </c>
      <c r="G13" s="3">
        <f t="shared" si="4"/>
        <v>0</v>
      </c>
      <c r="H13" s="3">
        <v>0.13311584977721197</v>
      </c>
      <c r="I13" s="3"/>
      <c r="J13" s="3"/>
      <c r="K13" s="3"/>
      <c r="L13" s="3"/>
      <c r="M13" s="3"/>
      <c r="N13" s="3">
        <v>0.11978835136855506</v>
      </c>
      <c r="O13" s="3"/>
      <c r="P13" s="3"/>
      <c r="Q13" s="3"/>
      <c r="R13" s="3"/>
      <c r="S13" s="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5.6" hidden="1" x14ac:dyDescent="0.3">
      <c r="A14" s="4">
        <v>1955</v>
      </c>
      <c r="B14" s="3">
        <f t="shared" si="0"/>
        <v>1.2326029019840104E-2</v>
      </c>
      <c r="C14" s="3">
        <f t="shared" si="1"/>
        <v>0</v>
      </c>
      <c r="D14" s="3">
        <f t="shared" si="5"/>
        <v>0</v>
      </c>
      <c r="E14" s="3">
        <f t="shared" si="2"/>
        <v>0</v>
      </c>
      <c r="F14" s="3">
        <f t="shared" si="3"/>
        <v>0</v>
      </c>
      <c r="G14" s="3">
        <f t="shared" si="4"/>
        <v>0</v>
      </c>
      <c r="H14" s="3">
        <v>0.13151465798045603</v>
      </c>
      <c r="I14" s="3"/>
      <c r="J14" s="3"/>
      <c r="K14" s="3"/>
      <c r="L14" s="3"/>
      <c r="M14" s="3"/>
      <c r="N14" s="3">
        <v>0.11918862896061592</v>
      </c>
      <c r="O14" s="3"/>
      <c r="P14" s="3"/>
      <c r="Q14" s="3"/>
      <c r="R14" s="3"/>
      <c r="S14" s="3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6" hidden="1" x14ac:dyDescent="0.3">
      <c r="A15" s="4">
        <v>1956</v>
      </c>
      <c r="B15" s="3">
        <f t="shared" si="0"/>
        <v>-1.007319857632126E-2</v>
      </c>
      <c r="C15" s="3">
        <f t="shared" si="1"/>
        <v>0</v>
      </c>
      <c r="D15" s="3">
        <f t="shared" si="5"/>
        <v>0</v>
      </c>
      <c r="E15" s="3">
        <f t="shared" si="2"/>
        <v>0</v>
      </c>
      <c r="F15" s="3">
        <f t="shared" si="3"/>
        <v>0</v>
      </c>
      <c r="G15" s="3">
        <f t="shared" si="4"/>
        <v>0</v>
      </c>
      <c r="H15" s="3">
        <v>0.123463837217111</v>
      </c>
      <c r="I15" s="3"/>
      <c r="J15" s="3"/>
      <c r="K15" s="3"/>
      <c r="L15" s="3"/>
      <c r="M15" s="3"/>
      <c r="N15" s="3">
        <v>0.13353703579343226</v>
      </c>
      <c r="O15" s="3"/>
      <c r="P15" s="3"/>
      <c r="Q15" s="3"/>
      <c r="R15" s="3"/>
      <c r="S15" s="3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5.6" hidden="1" x14ac:dyDescent="0.3">
      <c r="A16" s="4">
        <v>1957</v>
      </c>
      <c r="B16" s="3">
        <f t="shared" si="0"/>
        <v>-1.0023199095830104E-2</v>
      </c>
      <c r="C16" s="3">
        <f t="shared" si="1"/>
        <v>0</v>
      </c>
      <c r="D16" s="3">
        <f t="shared" si="5"/>
        <v>0</v>
      </c>
      <c r="E16" s="3">
        <f t="shared" si="2"/>
        <v>0</v>
      </c>
      <c r="F16" s="3">
        <f t="shared" si="3"/>
        <v>0</v>
      </c>
      <c r="G16" s="3">
        <f t="shared" si="4"/>
        <v>0</v>
      </c>
      <c r="H16" s="3">
        <v>0.12616739039914343</v>
      </c>
      <c r="I16" s="3"/>
      <c r="J16" s="3"/>
      <c r="K16" s="3"/>
      <c r="L16" s="3"/>
      <c r="M16" s="3"/>
      <c r="N16" s="3">
        <v>0.13619058949497354</v>
      </c>
      <c r="O16" s="3"/>
      <c r="P16" s="3"/>
      <c r="Q16" s="3"/>
      <c r="R16" s="3"/>
      <c r="S16" s="3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5.6" hidden="1" x14ac:dyDescent="0.3">
      <c r="A17" s="4">
        <v>1958</v>
      </c>
      <c r="B17" s="3">
        <f t="shared" si="0"/>
        <v>-1.2365716052245151E-3</v>
      </c>
      <c r="C17" s="3">
        <f t="shared" si="1"/>
        <v>0</v>
      </c>
      <c r="D17" s="3">
        <f t="shared" si="5"/>
        <v>0</v>
      </c>
      <c r="E17" s="3">
        <f t="shared" si="2"/>
        <v>0</v>
      </c>
      <c r="F17" s="3">
        <f t="shared" si="3"/>
        <v>0</v>
      </c>
      <c r="G17" s="3">
        <f t="shared" si="4"/>
        <v>0</v>
      </c>
      <c r="H17" s="3">
        <v>0.12144163639642425</v>
      </c>
      <c r="I17" s="3"/>
      <c r="J17" s="3"/>
      <c r="K17" s="3"/>
      <c r="L17" s="3"/>
      <c r="M17" s="3"/>
      <c r="N17" s="3">
        <v>0.12267820800164876</v>
      </c>
      <c r="O17" s="3"/>
      <c r="P17" s="3"/>
      <c r="Q17" s="3"/>
      <c r="R17" s="3"/>
      <c r="S17" s="3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5.6" hidden="1" x14ac:dyDescent="0.3">
      <c r="A18" s="4">
        <v>1959</v>
      </c>
      <c r="B18" s="3">
        <f t="shared" si="0"/>
        <v>1.9168122373825591E-2</v>
      </c>
      <c r="C18" s="3">
        <f t="shared" si="1"/>
        <v>0</v>
      </c>
      <c r="D18" s="3">
        <f t="shared" si="5"/>
        <v>0</v>
      </c>
      <c r="E18" s="3">
        <f t="shared" si="2"/>
        <v>0</v>
      </c>
      <c r="F18" s="3">
        <f t="shared" si="3"/>
        <v>0</v>
      </c>
      <c r="G18" s="3">
        <f t="shared" si="4"/>
        <v>0</v>
      </c>
      <c r="H18" s="3">
        <v>0.13684434162692979</v>
      </c>
      <c r="I18" s="3"/>
      <c r="J18" s="3"/>
      <c r="K18" s="3"/>
      <c r="L18" s="3"/>
      <c r="M18" s="3"/>
      <c r="N18" s="3">
        <v>0.1176762192531042</v>
      </c>
      <c r="O18" s="3"/>
      <c r="P18" s="3"/>
      <c r="Q18" s="3"/>
      <c r="R18" s="3"/>
      <c r="S18" s="3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.6" hidden="1" x14ac:dyDescent="0.3">
      <c r="A19" s="4">
        <v>1960</v>
      </c>
      <c r="B19" s="3">
        <f t="shared" si="0"/>
        <v>2.4152840195097017E-2</v>
      </c>
      <c r="C19" s="3">
        <f t="shared" si="1"/>
        <v>0</v>
      </c>
      <c r="D19" s="3">
        <f t="shared" si="5"/>
        <v>0</v>
      </c>
      <c r="E19" s="3">
        <f t="shared" si="2"/>
        <v>0</v>
      </c>
      <c r="F19" s="3">
        <f t="shared" si="3"/>
        <v>0</v>
      </c>
      <c r="G19" s="3">
        <f t="shared" si="4"/>
        <v>0</v>
      </c>
      <c r="H19" s="3">
        <v>0.14730250686886329</v>
      </c>
      <c r="I19" s="3"/>
      <c r="J19" s="3"/>
      <c r="K19" s="3"/>
      <c r="L19" s="3"/>
      <c r="M19" s="3"/>
      <c r="N19" s="3">
        <v>0.12314966667376627</v>
      </c>
      <c r="O19" s="3"/>
      <c r="P19" s="3"/>
      <c r="Q19" s="3"/>
      <c r="R19" s="3"/>
      <c r="S19" s="3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6" hidden="1" x14ac:dyDescent="0.3">
      <c r="A20" s="4">
        <v>1961</v>
      </c>
      <c r="B20" s="3">
        <f t="shared" si="0"/>
        <v>2.1215990570670848E-2</v>
      </c>
      <c r="C20" s="3">
        <f t="shared" si="1"/>
        <v>0</v>
      </c>
      <c r="D20" s="3">
        <f t="shared" si="5"/>
        <v>0</v>
      </c>
      <c r="E20" s="3">
        <f t="shared" si="2"/>
        <v>0</v>
      </c>
      <c r="F20" s="3">
        <f t="shared" si="3"/>
        <v>0</v>
      </c>
      <c r="G20" s="3">
        <f t="shared" si="4"/>
        <v>0</v>
      </c>
      <c r="H20" s="3">
        <v>0.14320793635202828</v>
      </c>
      <c r="I20" s="3"/>
      <c r="J20" s="3"/>
      <c r="K20" s="3"/>
      <c r="L20" s="3"/>
      <c r="M20" s="3"/>
      <c r="N20" s="3">
        <v>0.12199194578135743</v>
      </c>
      <c r="O20" s="3"/>
      <c r="P20" s="3"/>
      <c r="Q20" s="3"/>
      <c r="R20" s="3"/>
      <c r="S20" s="3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5.6" hidden="1" x14ac:dyDescent="0.3">
      <c r="A21" s="4">
        <v>1962</v>
      </c>
      <c r="B21" s="3">
        <f t="shared" si="0"/>
        <v>1.1900380321432952E-2</v>
      </c>
      <c r="C21" s="3">
        <f t="shared" si="1"/>
        <v>0</v>
      </c>
      <c r="D21" s="3">
        <f t="shared" si="5"/>
        <v>0</v>
      </c>
      <c r="E21" s="3">
        <f t="shared" si="2"/>
        <v>0</v>
      </c>
      <c r="F21" s="3">
        <f t="shared" si="3"/>
        <v>0</v>
      </c>
      <c r="G21" s="3">
        <f t="shared" si="4"/>
        <v>0</v>
      </c>
      <c r="H21" s="3">
        <v>0.13083407820249926</v>
      </c>
      <c r="I21" s="3"/>
      <c r="J21" s="3"/>
      <c r="K21" s="3"/>
      <c r="L21" s="3"/>
      <c r="M21" s="3"/>
      <c r="N21" s="3">
        <v>0.11893369788106631</v>
      </c>
      <c r="O21" s="3"/>
      <c r="P21" s="3"/>
      <c r="Q21" s="3"/>
      <c r="R21" s="3"/>
      <c r="S21" s="3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5.6" hidden="1" x14ac:dyDescent="0.3">
      <c r="A22" s="4">
        <v>1963</v>
      </c>
      <c r="B22" s="3">
        <f t="shared" si="0"/>
        <v>6.644050838713722E-3</v>
      </c>
      <c r="C22" s="3">
        <f t="shared" si="1"/>
        <v>0</v>
      </c>
      <c r="D22" s="3">
        <f t="shared" si="5"/>
        <v>0</v>
      </c>
      <c r="E22" s="3">
        <f t="shared" si="2"/>
        <v>0</v>
      </c>
      <c r="F22" s="3">
        <f t="shared" si="3"/>
        <v>0</v>
      </c>
      <c r="G22" s="3">
        <f t="shared" si="4"/>
        <v>0</v>
      </c>
      <c r="H22" s="3">
        <v>0.12830052996076102</v>
      </c>
      <c r="I22" s="3"/>
      <c r="J22" s="3"/>
      <c r="K22" s="3"/>
      <c r="L22" s="3"/>
      <c r="M22" s="3"/>
      <c r="N22" s="3">
        <v>0.1216564791220473</v>
      </c>
      <c r="O22" s="3"/>
      <c r="P22" s="3"/>
      <c r="Q22" s="3"/>
      <c r="R22" s="3"/>
      <c r="S22" s="3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5.6" hidden="1" x14ac:dyDescent="0.3">
      <c r="A23" s="4">
        <v>1964</v>
      </c>
      <c r="B23" s="3">
        <f t="shared" si="0"/>
        <v>1.4658003410804588E-3</v>
      </c>
      <c r="C23" s="3">
        <f t="shared" si="1"/>
        <v>0</v>
      </c>
      <c r="D23" s="3">
        <f t="shared" si="5"/>
        <v>0</v>
      </c>
      <c r="E23" s="3">
        <f t="shared" si="2"/>
        <v>0</v>
      </c>
      <c r="F23" s="3">
        <f t="shared" si="3"/>
        <v>0</v>
      </c>
      <c r="G23" s="3">
        <f t="shared" si="4"/>
        <v>0</v>
      </c>
      <c r="H23" s="3">
        <v>0.12982198982396301</v>
      </c>
      <c r="I23" s="3"/>
      <c r="J23" s="3"/>
      <c r="K23" s="3"/>
      <c r="L23" s="3"/>
      <c r="M23" s="3"/>
      <c r="N23" s="3">
        <v>0.12835618948288255</v>
      </c>
      <c r="O23" s="3"/>
      <c r="P23" s="3"/>
      <c r="Q23" s="3"/>
      <c r="R23" s="3"/>
      <c r="S23" s="3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.6" hidden="1" x14ac:dyDescent="0.3">
      <c r="A24" s="4">
        <v>1965</v>
      </c>
      <c r="B24" s="3">
        <f t="shared" si="0"/>
        <v>1.1209855276722913E-2</v>
      </c>
      <c r="C24" s="3">
        <f t="shared" si="1"/>
        <v>0</v>
      </c>
      <c r="D24" s="3">
        <f t="shared" si="5"/>
        <v>0</v>
      </c>
      <c r="E24" s="3">
        <f t="shared" si="2"/>
        <v>0</v>
      </c>
      <c r="F24" s="3">
        <f t="shared" si="3"/>
        <v>0</v>
      </c>
      <c r="G24" s="3">
        <f t="shared" si="4"/>
        <v>0</v>
      </c>
      <c r="H24" s="3">
        <v>0.1343355648644769</v>
      </c>
      <c r="I24" s="3"/>
      <c r="J24" s="3"/>
      <c r="K24" s="3"/>
      <c r="L24" s="3"/>
      <c r="M24" s="3"/>
      <c r="N24" s="3">
        <v>0.12312570958775398</v>
      </c>
      <c r="O24" s="3"/>
      <c r="P24" s="3"/>
      <c r="Q24" s="3"/>
      <c r="R24" s="3"/>
      <c r="S24" s="3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.6" hidden="1" x14ac:dyDescent="0.3">
      <c r="A25" s="4">
        <v>1966</v>
      </c>
      <c r="B25" s="3">
        <f t="shared" si="0"/>
        <v>5.2019989162502278E-3</v>
      </c>
      <c r="C25" s="3">
        <f t="shared" si="1"/>
        <v>0</v>
      </c>
      <c r="D25" s="3">
        <f t="shared" si="5"/>
        <v>0</v>
      </c>
      <c r="E25" s="3">
        <f t="shared" si="2"/>
        <v>0</v>
      </c>
      <c r="F25" s="3">
        <f t="shared" si="3"/>
        <v>0</v>
      </c>
      <c r="G25" s="3">
        <f t="shared" si="4"/>
        <v>0</v>
      </c>
      <c r="H25" s="3">
        <v>0.13436088867481485</v>
      </c>
      <c r="I25" s="3"/>
      <c r="J25" s="3"/>
      <c r="K25" s="3"/>
      <c r="L25" s="3"/>
      <c r="M25" s="3"/>
      <c r="N25" s="3">
        <v>0.12915888975856463</v>
      </c>
      <c r="O25" s="3"/>
      <c r="P25" s="3"/>
      <c r="Q25" s="3"/>
      <c r="R25" s="3"/>
      <c r="S25" s="3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5.6" hidden="1" x14ac:dyDescent="0.3">
      <c r="A26" s="4">
        <v>1967</v>
      </c>
      <c r="B26" s="3">
        <f t="shared" si="0"/>
        <v>2.9065558983039641E-3</v>
      </c>
      <c r="C26" s="3">
        <f t="shared" si="1"/>
        <v>0</v>
      </c>
      <c r="D26" s="3">
        <f t="shared" si="5"/>
        <v>0</v>
      </c>
      <c r="E26" s="3">
        <f t="shared" si="2"/>
        <v>0</v>
      </c>
      <c r="F26" s="3">
        <f t="shared" si="3"/>
        <v>0</v>
      </c>
      <c r="G26" s="3">
        <f t="shared" si="4"/>
        <v>0</v>
      </c>
      <c r="H26" s="3">
        <v>0.13316703230620178</v>
      </c>
      <c r="I26" s="3"/>
      <c r="J26" s="3"/>
      <c r="K26" s="3"/>
      <c r="L26" s="3"/>
      <c r="M26" s="3"/>
      <c r="N26" s="3">
        <v>0.13026047640789781</v>
      </c>
      <c r="O26" s="3"/>
      <c r="P26" s="3"/>
      <c r="Q26" s="3"/>
      <c r="R26" s="3"/>
      <c r="S26" s="3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5.6" hidden="1" x14ac:dyDescent="0.3">
      <c r="A27" s="4">
        <v>1968</v>
      </c>
      <c r="B27" s="3">
        <f t="shared" si="0"/>
        <v>8.2681746728457961E-4</v>
      </c>
      <c r="C27" s="3">
        <f t="shared" si="1"/>
        <v>0</v>
      </c>
      <c r="D27" s="3">
        <f t="shared" si="5"/>
        <v>0</v>
      </c>
      <c r="E27" s="3">
        <f t="shared" si="2"/>
        <v>0</v>
      </c>
      <c r="F27" s="3">
        <f t="shared" si="3"/>
        <v>0</v>
      </c>
      <c r="G27" s="3">
        <f t="shared" si="4"/>
        <v>0</v>
      </c>
      <c r="H27" s="3">
        <v>0.13379131535430661</v>
      </c>
      <c r="I27" s="3"/>
      <c r="J27" s="3"/>
      <c r="K27" s="3"/>
      <c r="L27" s="3"/>
      <c r="M27" s="3"/>
      <c r="N27" s="3">
        <v>0.13296449788702203</v>
      </c>
      <c r="O27" s="3"/>
      <c r="P27" s="3"/>
      <c r="Q27" s="3"/>
      <c r="R27" s="3"/>
      <c r="S27" s="3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5.6" hidden="1" x14ac:dyDescent="0.3">
      <c r="A28" s="4">
        <v>1969</v>
      </c>
      <c r="B28" s="3">
        <f t="shared" si="0"/>
        <v>-4.8621647280115698E-3</v>
      </c>
      <c r="C28" s="3">
        <f t="shared" si="1"/>
        <v>0</v>
      </c>
      <c r="D28" s="3">
        <f t="shared" si="5"/>
        <v>0</v>
      </c>
      <c r="E28" s="3">
        <f t="shared" si="2"/>
        <v>0</v>
      </c>
      <c r="F28" s="3">
        <f t="shared" si="3"/>
        <v>0</v>
      </c>
      <c r="G28" s="3">
        <f t="shared" si="4"/>
        <v>0</v>
      </c>
      <c r="H28" s="3">
        <v>0.14112699299954751</v>
      </c>
      <c r="I28" s="3"/>
      <c r="J28" s="3"/>
      <c r="K28" s="3"/>
      <c r="L28" s="3"/>
      <c r="M28" s="3"/>
      <c r="N28" s="3">
        <v>0.14598915772755908</v>
      </c>
      <c r="O28" s="3"/>
      <c r="P28" s="3"/>
      <c r="Q28" s="3"/>
      <c r="R28" s="3"/>
      <c r="S28" s="3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5.6" x14ac:dyDescent="0.3">
      <c r="A29" s="4">
        <v>1970</v>
      </c>
      <c r="B29" s="3">
        <f t="shared" si="0"/>
        <v>4.6386234785711355E-3</v>
      </c>
      <c r="C29" s="3">
        <f t="shared" si="1"/>
        <v>-1.4755056235741387E-2</v>
      </c>
      <c r="D29" s="3">
        <f t="shared" si="5"/>
        <v>8.1951020183284318E-3</v>
      </c>
      <c r="E29" s="3">
        <f t="shared" si="2"/>
        <v>1.2103431855367733E-2</v>
      </c>
      <c r="F29" s="3">
        <f t="shared" si="3"/>
        <v>2.304464686808172E-3</v>
      </c>
      <c r="G29" s="3">
        <f t="shared" si="4"/>
        <v>3.6713995189072424E-3</v>
      </c>
      <c r="H29" s="3">
        <v>0.15798279348213931</v>
      </c>
      <c r="I29" s="3">
        <v>0.15170021374328227</v>
      </c>
      <c r="J29" s="3">
        <v>0.21319510385484197</v>
      </c>
      <c r="K29" s="3">
        <v>0.10593499183633719</v>
      </c>
      <c r="L29" s="3">
        <v>0.15210851677350343</v>
      </c>
      <c r="M29" s="3">
        <v>5.5498548170620624E-2</v>
      </c>
      <c r="N29" s="3">
        <v>0.15334417000356818</v>
      </c>
      <c r="O29" s="3">
        <v>0.16645526997902366</v>
      </c>
      <c r="P29" s="3">
        <v>0.20500000183651354</v>
      </c>
      <c r="Q29" s="3">
        <v>9.3831559980969453E-2</v>
      </c>
      <c r="R29" s="3">
        <v>0.14980405208669526</v>
      </c>
      <c r="S29" s="3">
        <v>5.1827148651713381E-2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5.6" x14ac:dyDescent="0.3">
      <c r="A30" s="4">
        <v>1971</v>
      </c>
      <c r="B30" s="3">
        <f t="shared" si="0"/>
        <v>8.9767372438644688E-3</v>
      </c>
      <c r="C30" s="3">
        <f t="shared" si="1"/>
        <v>-1.7456228146084218E-2</v>
      </c>
      <c r="D30" s="3">
        <f t="shared" si="5"/>
        <v>1.3282985540584935E-2</v>
      </c>
      <c r="E30" s="3">
        <f t="shared" si="2"/>
        <v>2.6254938685086479E-2</v>
      </c>
      <c r="F30" s="3">
        <f t="shared" si="3"/>
        <v>7.6789658497912472E-3</v>
      </c>
      <c r="G30" s="3">
        <f t="shared" si="4"/>
        <v>5.3263913270592406E-4</v>
      </c>
      <c r="H30" s="3">
        <v>0.16315202172043469</v>
      </c>
      <c r="I30" s="3">
        <v>0.14600138745227395</v>
      </c>
      <c r="J30" s="3">
        <v>0.21400396812356226</v>
      </c>
      <c r="K30" s="3">
        <v>0.11481866737106861</v>
      </c>
      <c r="L30" s="3">
        <v>0.15628668854177136</v>
      </c>
      <c r="M30" s="3">
        <v>5.391815169082953E-2</v>
      </c>
      <c r="N30" s="3">
        <v>0.15417528447657022</v>
      </c>
      <c r="O30" s="3">
        <v>0.16345761559835817</v>
      </c>
      <c r="P30" s="3">
        <v>0.20072098258297733</v>
      </c>
      <c r="Q30" s="3">
        <v>8.8563728685982127E-2</v>
      </c>
      <c r="R30" s="3">
        <v>0.14860772269198011</v>
      </c>
      <c r="S30" s="3">
        <v>5.3385512558123606E-2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.6" x14ac:dyDescent="0.3">
      <c r="A31" s="4">
        <v>1972</v>
      </c>
      <c r="B31" s="3">
        <f t="shared" si="0"/>
        <v>7.4923294333329171E-3</v>
      </c>
      <c r="C31" s="3">
        <f t="shared" si="1"/>
        <v>-1.6484057109576428E-2</v>
      </c>
      <c r="D31" s="3">
        <f t="shared" si="5"/>
        <v>-9.6919064272490973E-4</v>
      </c>
      <c r="E31" s="3">
        <f t="shared" si="2"/>
        <v>2.2235447339941705E-2</v>
      </c>
      <c r="F31" s="3">
        <f t="shared" si="3"/>
        <v>8.0831767498825979E-3</v>
      </c>
      <c r="G31" s="3">
        <f t="shared" si="4"/>
        <v>-2.6293443248035578E-3</v>
      </c>
      <c r="H31" s="3">
        <v>0.16483124753332401</v>
      </c>
      <c r="I31" s="3">
        <v>0.14593015673618442</v>
      </c>
      <c r="J31" s="3">
        <v>0.20173013342345783</v>
      </c>
      <c r="K31" s="3">
        <v>0.10375583329429296</v>
      </c>
      <c r="L31" s="3">
        <v>0.16364428149066718</v>
      </c>
      <c r="M31" s="3">
        <v>5.5241183080184865E-2</v>
      </c>
      <c r="N31" s="3">
        <v>0.15733891809999109</v>
      </c>
      <c r="O31" s="3">
        <v>0.16241421384576085</v>
      </c>
      <c r="P31" s="3">
        <v>0.20269932406618274</v>
      </c>
      <c r="Q31" s="3">
        <v>8.1520385954351252E-2</v>
      </c>
      <c r="R31" s="3">
        <v>0.15556110474078458</v>
      </c>
      <c r="S31" s="3">
        <v>5.7870527404988423E-2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5.6" x14ac:dyDescent="0.3">
      <c r="A32" s="4">
        <v>1973</v>
      </c>
      <c r="B32" s="3">
        <f t="shared" si="0"/>
        <v>6.2617616200642823E-3</v>
      </c>
      <c r="C32" s="3">
        <f t="shared" si="1"/>
        <v>-1.0129768162982944E-2</v>
      </c>
      <c r="D32" s="3">
        <f t="shared" si="5"/>
        <v>-2.2653926508384881E-2</v>
      </c>
      <c r="E32" s="3">
        <f t="shared" si="2"/>
        <v>-2.3154660481589096E-4</v>
      </c>
      <c r="F32" s="3">
        <f t="shared" si="3"/>
        <v>-1.8577454586693909E-2</v>
      </c>
      <c r="G32" s="3">
        <f t="shared" si="4"/>
        <v>2.877745180599342E-3</v>
      </c>
      <c r="H32" s="3">
        <v>0.17394707479141339</v>
      </c>
      <c r="I32" s="3">
        <v>0.1539740365259524</v>
      </c>
      <c r="J32" s="3">
        <v>0.21945475099880399</v>
      </c>
      <c r="K32" s="3">
        <v>9.83895924843146E-2</v>
      </c>
      <c r="L32" s="3">
        <v>0.16155700710917184</v>
      </c>
      <c r="M32" s="3">
        <v>6.6690047033738431E-2</v>
      </c>
      <c r="N32" s="3">
        <v>0.1676853131713491</v>
      </c>
      <c r="O32" s="3">
        <v>0.16410380468893535</v>
      </c>
      <c r="P32" s="3">
        <v>0.24210867750718887</v>
      </c>
      <c r="Q32" s="3">
        <v>9.8621139089130491E-2</v>
      </c>
      <c r="R32" s="3">
        <v>0.18013446169586575</v>
      </c>
      <c r="S32" s="3">
        <v>6.3812301853139089E-2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.6" x14ac:dyDescent="0.3">
      <c r="A33" s="4">
        <v>1974</v>
      </c>
      <c r="B33" s="3">
        <f t="shared" si="0"/>
        <v>-1.1076679947258444E-2</v>
      </c>
      <c r="C33" s="3">
        <f t="shared" si="1"/>
        <v>-5.0037946342433304E-3</v>
      </c>
      <c r="D33" s="3">
        <f t="shared" si="5"/>
        <v>-4.7112452513523029E-2</v>
      </c>
      <c r="E33" s="3">
        <f t="shared" si="2"/>
        <v>-8.0060542027415027E-3</v>
      </c>
      <c r="F33" s="3">
        <f t="shared" si="3"/>
        <v>-3.7643283385406651E-2</v>
      </c>
      <c r="G33" s="3">
        <f t="shared" si="4"/>
        <v>-5.2555969848110118E-4</v>
      </c>
      <c r="H33" s="3">
        <v>0.20487335837129489</v>
      </c>
      <c r="I33" s="3">
        <v>0.18287029795962309</v>
      </c>
      <c r="J33" s="3">
        <v>0.26220920131998232</v>
      </c>
      <c r="K33" s="3">
        <v>0.13332139645357099</v>
      </c>
      <c r="L33" s="3">
        <v>0.18581818502715755</v>
      </c>
      <c r="M33" s="3">
        <v>8.1772311268219461E-2</v>
      </c>
      <c r="N33" s="3">
        <v>0.21595003831855333</v>
      </c>
      <c r="O33" s="3">
        <v>0.18787409259386642</v>
      </c>
      <c r="P33" s="3">
        <v>0.30932165383350535</v>
      </c>
      <c r="Q33" s="3">
        <v>0.1413274506563125</v>
      </c>
      <c r="R33" s="3">
        <v>0.2234614684125642</v>
      </c>
      <c r="S33" s="3">
        <v>8.2297870966700562E-2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5.6" x14ac:dyDescent="0.3">
      <c r="A34" s="4">
        <v>1975</v>
      </c>
      <c r="B34" s="3">
        <f t="shared" si="0"/>
        <v>9.5757268424611075E-3</v>
      </c>
      <c r="C34" s="3">
        <f t="shared" si="1"/>
        <v>-1.7103913346451255E-2</v>
      </c>
      <c r="D34" s="3">
        <f t="shared" si="5"/>
        <v>-1.6514440763585131E-2</v>
      </c>
      <c r="E34" s="3">
        <f t="shared" si="2"/>
        <v>-2.1797278443808077E-4</v>
      </c>
      <c r="F34" s="3">
        <f t="shared" si="3"/>
        <v>6.6144507810511621E-4</v>
      </c>
      <c r="G34" s="3">
        <f t="shared" si="4"/>
        <v>9.4604668182030754E-3</v>
      </c>
      <c r="H34" s="3">
        <v>0.18705206220419202</v>
      </c>
      <c r="I34" s="3">
        <v>0.171575951576623</v>
      </c>
      <c r="J34" s="3">
        <v>0.248337049069312</v>
      </c>
      <c r="K34" s="3">
        <v>0.12544894047583194</v>
      </c>
      <c r="L34" s="3">
        <v>0.1879070458390053</v>
      </c>
      <c r="M34" s="3">
        <v>8.2127485977750311E-2</v>
      </c>
      <c r="N34" s="3">
        <v>0.17747633536173091</v>
      </c>
      <c r="O34" s="3">
        <v>0.18867986492307426</v>
      </c>
      <c r="P34" s="3">
        <v>0.26485148983289714</v>
      </c>
      <c r="Q34" s="3">
        <v>0.12566691326027002</v>
      </c>
      <c r="R34" s="3">
        <v>0.18724560076090019</v>
      </c>
      <c r="S34" s="3">
        <v>7.2667019159547236E-2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6" x14ac:dyDescent="0.3">
      <c r="A35" s="4">
        <v>1976</v>
      </c>
      <c r="B35" s="3">
        <f t="shared" si="0"/>
        <v>-9.421713098595158E-3</v>
      </c>
      <c r="C35" s="3">
        <f t="shared" si="1"/>
        <v>-2.2546502967848381E-2</v>
      </c>
      <c r="D35" s="3">
        <f t="shared" si="5"/>
        <v>-1.0792721514098103E-2</v>
      </c>
      <c r="E35" s="3">
        <f t="shared" si="2"/>
        <v>7.2266677307520344E-3</v>
      </c>
      <c r="F35" s="3">
        <f t="shared" si="3"/>
        <v>-1.1040531233694056E-2</v>
      </c>
      <c r="G35" s="3">
        <f t="shared" si="4"/>
        <v>-8.6866813628343198E-4</v>
      </c>
      <c r="H35" s="3">
        <v>0.19210273178474896</v>
      </c>
      <c r="I35" s="3">
        <v>0.18121299187578441</v>
      </c>
      <c r="J35" s="3">
        <v>0.27385475395905756</v>
      </c>
      <c r="K35" s="3">
        <v>0.13289470491161617</v>
      </c>
      <c r="L35" s="3">
        <v>0.20107248499212971</v>
      </c>
      <c r="M35" s="3">
        <v>7.9631463149244214E-2</v>
      </c>
      <c r="N35" s="3">
        <v>0.20152444488334412</v>
      </c>
      <c r="O35" s="3">
        <v>0.20375949484363279</v>
      </c>
      <c r="P35" s="3">
        <v>0.28464747547315566</v>
      </c>
      <c r="Q35" s="3">
        <v>0.12566803718086414</v>
      </c>
      <c r="R35" s="3">
        <v>0.21211301622582376</v>
      </c>
      <c r="S35" s="3">
        <v>8.0500131285527646E-2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6" x14ac:dyDescent="0.3">
      <c r="A36" s="4">
        <v>1977</v>
      </c>
      <c r="B36" s="3">
        <f t="shared" si="0"/>
        <v>-1.8394958611342993E-3</v>
      </c>
      <c r="C36" s="3">
        <f t="shared" si="1"/>
        <v>-2.1715596757195393E-2</v>
      </c>
      <c r="D36" s="3">
        <f t="shared" si="5"/>
        <v>7.0527967854869256E-3</v>
      </c>
      <c r="E36" s="3">
        <f t="shared" si="2"/>
        <v>1.5489765558753657E-2</v>
      </c>
      <c r="F36" s="3">
        <f t="shared" si="3"/>
        <v>9.548154990213692E-3</v>
      </c>
      <c r="G36" s="3">
        <f t="shared" si="4"/>
        <v>-1.1070729849358876E-2</v>
      </c>
      <c r="H36" s="3">
        <v>0.20103154767901774</v>
      </c>
      <c r="I36" s="3">
        <v>0.18029295460865061</v>
      </c>
      <c r="J36" s="3">
        <v>0.29007563123276042</v>
      </c>
      <c r="K36" s="3">
        <v>0.12836978163974083</v>
      </c>
      <c r="L36" s="3">
        <v>0.21446385001176957</v>
      </c>
      <c r="M36" s="3">
        <v>7.6392014961041754E-2</v>
      </c>
      <c r="N36" s="3">
        <v>0.20287104354015204</v>
      </c>
      <c r="O36" s="3">
        <v>0.202008551365846</v>
      </c>
      <c r="P36" s="3">
        <v>0.2830228344472735</v>
      </c>
      <c r="Q36" s="3">
        <v>0.11288001608098717</v>
      </c>
      <c r="R36" s="3">
        <v>0.20491569502155588</v>
      </c>
      <c r="S36" s="3">
        <v>8.7462744810400631E-2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6" x14ac:dyDescent="0.3">
      <c r="A37" s="4">
        <v>1978</v>
      </c>
      <c r="B37" s="3">
        <f t="shared" si="0"/>
        <v>1.0213654434688108E-2</v>
      </c>
      <c r="C37" s="3">
        <f t="shared" si="1"/>
        <v>-1.9333458595250708E-2</v>
      </c>
      <c r="D37" s="3">
        <f t="shared" si="5"/>
        <v>1.3047945056889887E-2</v>
      </c>
      <c r="E37" s="3">
        <f t="shared" si="2"/>
        <v>1.6583555936260708E-2</v>
      </c>
      <c r="F37" s="3">
        <f t="shared" si="3"/>
        <v>2.0978195792935361E-2</v>
      </c>
      <c r="G37" s="3">
        <f t="shared" si="4"/>
        <v>-1.076394473156124E-2</v>
      </c>
      <c r="H37" s="3">
        <v>0.2010582615908246</v>
      </c>
      <c r="I37" s="3">
        <v>0.17685139848785672</v>
      </c>
      <c r="J37" s="3">
        <v>0.27386829124872264</v>
      </c>
      <c r="K37" s="3">
        <v>0.10900127427233833</v>
      </c>
      <c r="L37" s="3">
        <v>0.21746400000363281</v>
      </c>
      <c r="M37" s="3">
        <v>7.9303785033423557E-2</v>
      </c>
      <c r="N37" s="3">
        <v>0.19084460715613649</v>
      </c>
      <c r="O37" s="3">
        <v>0.19618485708310743</v>
      </c>
      <c r="P37" s="3">
        <v>0.26082034619183275</v>
      </c>
      <c r="Q37" s="3">
        <v>9.241771833607762E-2</v>
      </c>
      <c r="R37" s="3">
        <v>0.19648580421069745</v>
      </c>
      <c r="S37" s="3">
        <v>9.0067729764984797E-2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6" x14ac:dyDescent="0.3">
      <c r="A38" s="4">
        <v>1979</v>
      </c>
      <c r="B38" s="3">
        <f t="shared" si="0"/>
        <v>3.7778834839646558E-3</v>
      </c>
      <c r="C38" s="3">
        <f t="shared" si="1"/>
        <v>-3.608139384737441E-2</v>
      </c>
      <c r="D38" s="3">
        <f t="shared" si="5"/>
        <v>3.7663833318057338E-3</v>
      </c>
      <c r="E38" s="3">
        <f t="shared" si="2"/>
        <v>-9.4714959706303642E-3</v>
      </c>
      <c r="F38" s="3">
        <f t="shared" si="3"/>
        <v>1.0654965934080413E-2</v>
      </c>
      <c r="G38" s="3">
        <f t="shared" si="4"/>
        <v>-8.5656440398565042E-3</v>
      </c>
      <c r="H38" s="3">
        <v>0.20579075182134543</v>
      </c>
      <c r="I38" s="3">
        <v>0.17873535354598313</v>
      </c>
      <c r="J38" s="3">
        <v>0.26767462866570507</v>
      </c>
      <c r="K38" s="3">
        <v>0.11339350158312059</v>
      </c>
      <c r="L38" s="3">
        <v>0.22455076901109505</v>
      </c>
      <c r="M38" s="3">
        <v>8.7430280193743271E-2</v>
      </c>
      <c r="N38" s="3">
        <v>0.20201286833738077</v>
      </c>
      <c r="O38" s="3">
        <v>0.21481674739335754</v>
      </c>
      <c r="P38" s="3">
        <v>0.26390824533389934</v>
      </c>
      <c r="Q38" s="3">
        <v>0.12286499755375095</v>
      </c>
      <c r="R38" s="3">
        <v>0.21389580307701464</v>
      </c>
      <c r="S38" s="3">
        <v>9.5995924233599775E-2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6" x14ac:dyDescent="0.3">
      <c r="A39" s="4">
        <v>1980</v>
      </c>
      <c r="B39" s="3">
        <f t="shared" si="0"/>
        <v>-1.5482854564430271E-2</v>
      </c>
      <c r="C39" s="3">
        <f t="shared" si="1"/>
        <v>-4.6492491678126774E-2</v>
      </c>
      <c r="D39" s="3">
        <f t="shared" si="5"/>
        <v>2.1538956054579034E-2</v>
      </c>
      <c r="E39" s="3">
        <f t="shared" si="2"/>
        <v>-9.4949544042355616E-3</v>
      </c>
      <c r="F39" s="3">
        <f t="shared" si="3"/>
        <v>-2.6062745471720272E-2</v>
      </c>
      <c r="G39" s="3">
        <f t="shared" si="4"/>
        <v>-4.5610400680522883E-3</v>
      </c>
      <c r="H39" s="3">
        <v>0.20844816211433526</v>
      </c>
      <c r="I39" s="3">
        <v>0.18672321939653816</v>
      </c>
      <c r="J39" s="3">
        <v>0.26022208501133293</v>
      </c>
      <c r="K39" s="3">
        <v>0.13422655714678736</v>
      </c>
      <c r="L39" s="3">
        <v>0.20249085387494059</v>
      </c>
      <c r="M39" s="3">
        <v>9.8086466224513141E-2</v>
      </c>
      <c r="N39" s="3">
        <v>0.22393101667876553</v>
      </c>
      <c r="O39" s="3">
        <v>0.23321571107466493</v>
      </c>
      <c r="P39" s="3">
        <v>0.23868312895675389</v>
      </c>
      <c r="Q39" s="3">
        <v>0.14372151155102292</v>
      </c>
      <c r="R39" s="3">
        <v>0.22855359934666086</v>
      </c>
      <c r="S39" s="3">
        <v>0.10264750629256543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6" x14ac:dyDescent="0.3">
      <c r="A40" s="4">
        <v>1981</v>
      </c>
      <c r="B40" s="3">
        <f t="shared" si="0"/>
        <v>-1.4882551942353828E-2</v>
      </c>
      <c r="C40" s="3">
        <f t="shared" si="1"/>
        <v>-3.9500391358480741E-2</v>
      </c>
      <c r="D40" s="3">
        <f t="shared" si="5"/>
        <v>2.7802734823568737E-2</v>
      </c>
      <c r="E40" s="3">
        <f t="shared" si="2"/>
        <v>6.9029032798986756E-3</v>
      </c>
      <c r="F40" s="3">
        <f t="shared" si="3"/>
        <v>-1.9550451341275615E-2</v>
      </c>
      <c r="G40" s="3">
        <f t="shared" si="4"/>
        <v>-3.8991502842144199E-3</v>
      </c>
      <c r="H40" s="3">
        <v>0.21811586696972479</v>
      </c>
      <c r="I40" s="3">
        <v>0.20190086669762025</v>
      </c>
      <c r="J40" s="3">
        <v>0.25400483750487762</v>
      </c>
      <c r="K40" s="3">
        <v>0.14398858816584423</v>
      </c>
      <c r="L40" s="3">
        <v>0.21732952008795189</v>
      </c>
      <c r="M40" s="3">
        <v>9.5061719936367861E-2</v>
      </c>
      <c r="N40" s="3">
        <v>0.23299841891207862</v>
      </c>
      <c r="O40" s="3">
        <v>0.24140125805610099</v>
      </c>
      <c r="P40" s="3">
        <v>0.22620210268130889</v>
      </c>
      <c r="Q40" s="3">
        <v>0.13708568488594555</v>
      </c>
      <c r="R40" s="3">
        <v>0.23687997142922751</v>
      </c>
      <c r="S40" s="3">
        <v>9.8960870220582281E-2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6" x14ac:dyDescent="0.3">
      <c r="A41" s="4">
        <v>1982</v>
      </c>
      <c r="B41" s="3">
        <f t="shared" ref="B41:B74" si="6">H41-N41</f>
        <v>-2.4617655863063664E-2</v>
      </c>
      <c r="C41" s="3">
        <f t="shared" ref="C41:C74" si="7">I41-O41</f>
        <v>-2.6803905660105515E-2</v>
      </c>
      <c r="D41" s="3">
        <f t="shared" si="5"/>
        <v>1.8802365220104839E-2</v>
      </c>
      <c r="E41" s="3">
        <f t="shared" ref="E41:E74" si="8">K41-Q41</f>
        <v>6.3063978095005413E-3</v>
      </c>
      <c r="F41" s="3">
        <f t="shared" ref="F41:F74" si="9">L41-R41</f>
        <v>-1.2700459792002933E-2</v>
      </c>
      <c r="G41" s="3">
        <f t="shared" ref="G41:G74" si="10">M41-S41</f>
        <v>-5.9713165147529668E-3</v>
      </c>
      <c r="H41" s="3">
        <v>0.21249353688736494</v>
      </c>
      <c r="I41" s="3">
        <v>0.20927277379108553</v>
      </c>
      <c r="J41" s="3">
        <v>0.25061012299280222</v>
      </c>
      <c r="K41" s="3">
        <v>0.14202067813366262</v>
      </c>
      <c r="L41" s="3">
        <v>0.21185871809513226</v>
      </c>
      <c r="M41" s="3">
        <v>8.4666595515503623E-2</v>
      </c>
      <c r="N41" s="3">
        <v>0.23711119275042861</v>
      </c>
      <c r="O41" s="3">
        <v>0.23607667945119104</v>
      </c>
      <c r="P41" s="3">
        <v>0.23180775777269738</v>
      </c>
      <c r="Q41" s="3">
        <v>0.13571428032416208</v>
      </c>
      <c r="R41" s="3">
        <v>0.2245591778871352</v>
      </c>
      <c r="S41" s="3">
        <v>9.063791203025659E-2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6" x14ac:dyDescent="0.3">
      <c r="A42" s="4">
        <v>1983</v>
      </c>
      <c r="B42" s="3">
        <f t="shared" si="6"/>
        <v>-2.8507266978750612E-3</v>
      </c>
      <c r="C42" s="3">
        <f t="shared" si="7"/>
        <v>-3.0259990875633302E-2</v>
      </c>
      <c r="D42" s="3">
        <f t="shared" ref="D42:D74" si="11">J42-P42</f>
        <v>9.6164925185989736E-3</v>
      </c>
      <c r="E42" s="3">
        <f t="shared" si="8"/>
        <v>1.6610509696827286E-2</v>
      </c>
      <c r="F42" s="3">
        <f t="shared" si="9"/>
        <v>4.7962358221377566E-3</v>
      </c>
      <c r="G42" s="3">
        <f t="shared" si="10"/>
        <v>-1.4194627634968121E-2</v>
      </c>
      <c r="H42" s="3">
        <v>0.22273657508394401</v>
      </c>
      <c r="I42" s="3">
        <v>0.20347087445712003</v>
      </c>
      <c r="J42" s="3">
        <v>0.25187529357494248</v>
      </c>
      <c r="K42" s="3">
        <v>0.13632721819889601</v>
      </c>
      <c r="L42" s="3">
        <v>0.20396359230880279</v>
      </c>
      <c r="M42" s="3">
        <v>7.6136770000689913E-2</v>
      </c>
      <c r="N42" s="3">
        <v>0.22558730178181907</v>
      </c>
      <c r="O42" s="3">
        <v>0.23373086533275333</v>
      </c>
      <c r="P42" s="3">
        <v>0.24225880105634351</v>
      </c>
      <c r="Q42" s="3">
        <v>0.11971670850206872</v>
      </c>
      <c r="R42" s="3">
        <v>0.19916735648666503</v>
      </c>
      <c r="S42" s="3">
        <v>9.0331397635658034E-2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6" x14ac:dyDescent="0.3">
      <c r="A43" s="4">
        <v>1984</v>
      </c>
      <c r="B43" s="3">
        <f t="shared" si="6"/>
        <v>1.1005456226185206E-3</v>
      </c>
      <c r="C43" s="3">
        <f t="shared" si="7"/>
        <v>-2.8255309142091151E-2</v>
      </c>
      <c r="D43" s="3">
        <f t="shared" si="11"/>
        <v>-3.4980342762275241E-4</v>
      </c>
      <c r="E43" s="3">
        <f t="shared" si="8"/>
        <v>2.5991931285706649E-2</v>
      </c>
      <c r="F43" s="3">
        <f t="shared" si="9"/>
        <v>-4.2560533586871174E-3</v>
      </c>
      <c r="G43" s="3">
        <f t="shared" si="10"/>
        <v>-2.542237185552082E-2</v>
      </c>
      <c r="H43" s="3">
        <v>0.23662435460960926</v>
      </c>
      <c r="I43" s="3">
        <v>0.21785185132733759</v>
      </c>
      <c r="J43" s="3">
        <v>0.26926230912015126</v>
      </c>
      <c r="K43" s="3">
        <v>0.14720163674841644</v>
      </c>
      <c r="L43" s="3">
        <v>0.21070156102563339</v>
      </c>
      <c r="M43" s="3">
        <v>7.4834440527899546E-2</v>
      </c>
      <c r="N43" s="3">
        <v>0.23552380898699074</v>
      </c>
      <c r="O43" s="3">
        <v>0.24610716046942874</v>
      </c>
      <c r="P43" s="3">
        <v>0.26961211254777401</v>
      </c>
      <c r="Q43" s="3">
        <v>0.12120970546270979</v>
      </c>
      <c r="R43" s="3">
        <v>0.21495761438432051</v>
      </c>
      <c r="S43" s="3">
        <v>0.10025681238342037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6" x14ac:dyDescent="0.3">
      <c r="A44" s="4">
        <v>1985</v>
      </c>
      <c r="B44" s="3">
        <f t="shared" si="6"/>
        <v>-3.9368370394038676E-3</v>
      </c>
      <c r="C44" s="3">
        <f t="shared" si="7"/>
        <v>-2.0697789450377285E-2</v>
      </c>
      <c r="D44" s="3">
        <f t="shared" si="11"/>
        <v>1.1052059142139969E-2</v>
      </c>
      <c r="E44" s="3">
        <f t="shared" si="8"/>
        <v>3.3383136707292024E-2</v>
      </c>
      <c r="F44" s="3">
        <f t="shared" si="9"/>
        <v>-4.1108468793925046E-3</v>
      </c>
      <c r="G44" s="3">
        <f t="shared" si="10"/>
        <v>-2.6230958692204306E-2</v>
      </c>
      <c r="H44" s="3">
        <v>0.23143184367311892</v>
      </c>
      <c r="I44" s="3">
        <v>0.23001950074740266</v>
      </c>
      <c r="J44" s="3">
        <v>0.2727092618773459</v>
      </c>
      <c r="K44" s="3">
        <v>0.14094813740854009</v>
      </c>
      <c r="L44" s="3">
        <v>0.21178469817601578</v>
      </c>
      <c r="M44" s="3">
        <v>6.9755591209399975E-2</v>
      </c>
      <c r="N44" s="3">
        <v>0.23536868071252279</v>
      </c>
      <c r="O44" s="3">
        <v>0.25071729019777994</v>
      </c>
      <c r="P44" s="3">
        <v>0.26165720273520593</v>
      </c>
      <c r="Q44" s="3">
        <v>0.10756500070124807</v>
      </c>
      <c r="R44" s="3">
        <v>0.21589554505540828</v>
      </c>
      <c r="S44" s="3">
        <v>9.5986549901604282E-2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6" x14ac:dyDescent="0.3">
      <c r="A45" s="4">
        <v>1986</v>
      </c>
      <c r="B45" s="3">
        <f t="shared" si="6"/>
        <v>-1.4122325011554637E-3</v>
      </c>
      <c r="C45" s="3">
        <f t="shared" si="7"/>
        <v>-3.9464547047663168E-3</v>
      </c>
      <c r="D45" s="3">
        <f t="shared" si="11"/>
        <v>-5.6560991540563488E-3</v>
      </c>
      <c r="E45" s="3">
        <f t="shared" si="8"/>
        <v>3.8522932471448154E-2</v>
      </c>
      <c r="F45" s="3">
        <f t="shared" si="9"/>
        <v>1.2501384808928512E-2</v>
      </c>
      <c r="G45" s="3">
        <f t="shared" si="10"/>
        <v>-2.8728223774578412E-2</v>
      </c>
      <c r="H45" s="3">
        <v>0.20217300398359608</v>
      </c>
      <c r="I45" s="3">
        <v>0.21345553764715169</v>
      </c>
      <c r="J45" s="3">
        <v>0.24289049160271109</v>
      </c>
      <c r="K45" s="3">
        <v>0.11099737740348636</v>
      </c>
      <c r="L45" s="3">
        <v>0.18762282335693745</v>
      </c>
      <c r="M45" s="3">
        <v>6.9932278975328721E-2</v>
      </c>
      <c r="N45" s="3">
        <v>0.20358523648475155</v>
      </c>
      <c r="O45" s="3">
        <v>0.21740199235191801</v>
      </c>
      <c r="P45" s="3">
        <v>0.24854659075676744</v>
      </c>
      <c r="Q45" s="3">
        <v>7.2474444932038209E-2</v>
      </c>
      <c r="R45" s="3">
        <v>0.17512143854800893</v>
      </c>
      <c r="S45" s="3">
        <v>9.8660502749907134E-2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6" x14ac:dyDescent="0.3">
      <c r="A46" s="4">
        <v>1987</v>
      </c>
      <c r="B46" s="3">
        <f t="shared" si="6"/>
        <v>-1.1101070331589968E-2</v>
      </c>
      <c r="C46" s="3">
        <f t="shared" si="7"/>
        <v>-3.4687055268312617E-3</v>
      </c>
      <c r="D46" s="3">
        <f t="shared" si="11"/>
        <v>-8.9304165889925735E-3</v>
      </c>
      <c r="E46" s="3">
        <f t="shared" si="8"/>
        <v>2.9408104814512545E-2</v>
      </c>
      <c r="F46" s="3">
        <f t="shared" si="9"/>
        <v>4.085302944330127E-3</v>
      </c>
      <c r="G46" s="3">
        <f t="shared" si="10"/>
        <v>-2.972557485631544E-2</v>
      </c>
      <c r="H46" s="3">
        <v>0.1943169963260051</v>
      </c>
      <c r="I46" s="3">
        <v>0.20739788516604371</v>
      </c>
      <c r="J46" s="3">
        <v>0.23818400578991808</v>
      </c>
      <c r="K46" s="3">
        <v>0.1014650373665687</v>
      </c>
      <c r="L46" s="3">
        <v>0.1804016576707633</v>
      </c>
      <c r="M46" s="3">
        <v>7.4728497724023388E-2</v>
      </c>
      <c r="N46" s="3">
        <v>0.20541806665759507</v>
      </c>
      <c r="O46" s="3">
        <v>0.21086659069287497</v>
      </c>
      <c r="P46" s="3">
        <v>0.24711442237891065</v>
      </c>
      <c r="Q46" s="3">
        <v>7.2056932552056155E-2</v>
      </c>
      <c r="R46" s="3">
        <v>0.17631635472643317</v>
      </c>
      <c r="S46" s="3">
        <v>0.10445407258033883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6" x14ac:dyDescent="0.3">
      <c r="A47" s="4">
        <v>1988</v>
      </c>
      <c r="B47" s="3">
        <f t="shared" si="6"/>
        <v>-6.8352692577497709E-3</v>
      </c>
      <c r="C47" s="3">
        <f t="shared" si="7"/>
        <v>-3.7033777789907407E-3</v>
      </c>
      <c r="D47" s="3">
        <f t="shared" si="11"/>
        <v>-3.1765226287985837E-2</v>
      </c>
      <c r="E47" s="3">
        <f t="shared" si="8"/>
        <v>2.1271285950315952E-2</v>
      </c>
      <c r="F47" s="3">
        <f t="shared" si="9"/>
        <v>4.6782090542202281E-4</v>
      </c>
      <c r="G47" s="3">
        <f t="shared" si="10"/>
        <v>-2.0826142489789395E-2</v>
      </c>
      <c r="H47" s="3">
        <v>0.20196052693868594</v>
      </c>
      <c r="I47" s="3">
        <v>0.21147961391521181</v>
      </c>
      <c r="J47" s="3">
        <v>0.21450120604841783</v>
      </c>
      <c r="K47" s="3">
        <v>9.7645548294250317E-2</v>
      </c>
      <c r="L47" s="3">
        <v>0.17632836031700266</v>
      </c>
      <c r="M47" s="3">
        <v>8.4643518512348775E-2</v>
      </c>
      <c r="N47" s="3">
        <v>0.20879579619643571</v>
      </c>
      <c r="O47" s="3">
        <v>0.21518299169420255</v>
      </c>
      <c r="P47" s="3">
        <v>0.24626643233640366</v>
      </c>
      <c r="Q47" s="3">
        <v>7.6374262343934365E-2</v>
      </c>
      <c r="R47" s="3">
        <v>0.17586053941158064</v>
      </c>
      <c r="S47" s="3">
        <v>0.10546966100213817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6" x14ac:dyDescent="0.3">
      <c r="A48" s="4">
        <v>1989</v>
      </c>
      <c r="B48" s="3">
        <f t="shared" si="6"/>
        <v>-7.0925454412978373E-3</v>
      </c>
      <c r="C48" s="3">
        <f t="shared" si="7"/>
        <v>-6.4300186295483397E-3</v>
      </c>
      <c r="D48" s="3">
        <f t="shared" si="11"/>
        <v>-3.548519254667154E-2</v>
      </c>
      <c r="E48" s="3">
        <f t="shared" si="8"/>
        <v>1.4850347570497011E-2</v>
      </c>
      <c r="F48" s="3">
        <f t="shared" si="9"/>
        <v>-1.7644296654278913E-4</v>
      </c>
      <c r="G48" s="3">
        <f t="shared" si="10"/>
        <v>-1.5331514099474822E-2</v>
      </c>
      <c r="H48" s="3">
        <v>0.21483046660485061</v>
      </c>
      <c r="I48" s="3">
        <v>0.22360811732815131</v>
      </c>
      <c r="J48" s="3">
        <v>0.21905364546558592</v>
      </c>
      <c r="K48" s="3">
        <v>0.10237790472121308</v>
      </c>
      <c r="L48" s="3">
        <v>0.18574435433179537</v>
      </c>
      <c r="M48" s="3">
        <v>8.9133680459508854E-2</v>
      </c>
      <c r="N48" s="3">
        <v>0.22192301204614845</v>
      </c>
      <c r="O48" s="3">
        <v>0.23003813595769965</v>
      </c>
      <c r="P48" s="3">
        <v>0.25453883801225746</v>
      </c>
      <c r="Q48" s="3">
        <v>8.752755715071607E-2</v>
      </c>
      <c r="R48" s="3">
        <v>0.18592079729833816</v>
      </c>
      <c r="S48" s="3">
        <v>0.10446519455898368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6" x14ac:dyDescent="0.3">
      <c r="A49" s="4">
        <v>1990</v>
      </c>
      <c r="B49" s="3">
        <f t="shared" si="6"/>
        <v>-8.0132095629527611E-3</v>
      </c>
      <c r="C49" s="3">
        <f t="shared" si="7"/>
        <v>-2.1719232331860461E-3</v>
      </c>
      <c r="D49" s="3">
        <f t="shared" si="11"/>
        <v>-1.7913989569138172E-2</v>
      </c>
      <c r="E49" s="3">
        <f t="shared" si="8"/>
        <v>9.0882247956382695E-3</v>
      </c>
      <c r="F49" s="3">
        <f t="shared" si="9"/>
        <v>1.9956164751867844E-3</v>
      </c>
      <c r="G49" s="3">
        <f t="shared" si="10"/>
        <v>-1.3020125630708063E-2</v>
      </c>
      <c r="H49" s="3">
        <v>0.20811957374977211</v>
      </c>
      <c r="I49" s="3">
        <v>0.22898499761662164</v>
      </c>
      <c r="J49" s="3">
        <v>0.22571617709400932</v>
      </c>
      <c r="K49" s="3">
        <v>0.10288022437370752</v>
      </c>
      <c r="L49" s="3">
        <v>0.18316411855521017</v>
      </c>
      <c r="M49" s="3">
        <v>9.2292965285741213E-2</v>
      </c>
      <c r="N49" s="3">
        <v>0.21613278331272487</v>
      </c>
      <c r="O49" s="3">
        <v>0.23115692084980768</v>
      </c>
      <c r="P49" s="3">
        <v>0.24363016666314749</v>
      </c>
      <c r="Q49" s="3">
        <v>9.3791999578069246E-2</v>
      </c>
      <c r="R49" s="3">
        <v>0.18116850208002339</v>
      </c>
      <c r="S49" s="3">
        <v>0.10531309091644928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6" x14ac:dyDescent="0.3">
      <c r="A50" s="4">
        <v>1991</v>
      </c>
      <c r="B50" s="3">
        <f t="shared" si="6"/>
        <v>-3.3013949350658989E-3</v>
      </c>
      <c r="C50" s="3">
        <f t="shared" si="7"/>
        <v>-5.148753006709722E-3</v>
      </c>
      <c r="D50" s="3">
        <f t="shared" si="11"/>
        <v>-3.5073505399974558E-3</v>
      </c>
      <c r="E50" s="3">
        <f t="shared" si="8"/>
        <v>1.5726929062155143E-2</v>
      </c>
      <c r="F50" s="3">
        <f t="shared" si="9"/>
        <v>1.9588330167190637E-3</v>
      </c>
      <c r="G50" s="3">
        <f t="shared" si="10"/>
        <v>-4.6347263859354421E-3</v>
      </c>
      <c r="H50" s="3">
        <v>0.21168394840271548</v>
      </c>
      <c r="I50" s="3">
        <v>0.2372983922015445</v>
      </c>
      <c r="J50" s="3">
        <v>0.21861387372176935</v>
      </c>
      <c r="K50" s="3">
        <v>9.874440045720366E-2</v>
      </c>
      <c r="L50" s="3">
        <v>0.17089166254714686</v>
      </c>
      <c r="M50" s="3">
        <v>9.6360197037824322E-2</v>
      </c>
      <c r="N50" s="3">
        <v>0.21498534333778138</v>
      </c>
      <c r="O50" s="3">
        <v>0.24244714520825422</v>
      </c>
      <c r="P50" s="3">
        <v>0.22212122426176681</v>
      </c>
      <c r="Q50" s="3">
        <v>8.3017471395048517E-2</v>
      </c>
      <c r="R50" s="3">
        <v>0.16893282953042779</v>
      </c>
      <c r="S50" s="3">
        <v>0.10099492342375976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6" x14ac:dyDescent="0.3">
      <c r="A51" s="4">
        <v>1992</v>
      </c>
      <c r="B51" s="3">
        <f t="shared" si="6"/>
        <v>6.4125062343810546E-3</v>
      </c>
      <c r="C51" s="3">
        <f t="shared" si="7"/>
        <v>-5.2261519949036161E-3</v>
      </c>
      <c r="D51" s="3">
        <f t="shared" si="11"/>
        <v>-6.8092280226728363E-3</v>
      </c>
      <c r="E51" s="3">
        <f t="shared" si="8"/>
        <v>2.1257799149340367E-2</v>
      </c>
      <c r="F51" s="3">
        <f t="shared" si="9"/>
        <v>4.6565183070437777E-4</v>
      </c>
      <c r="G51" s="3">
        <f t="shared" si="10"/>
        <v>-5.3124960335962645E-3</v>
      </c>
      <c r="H51" s="3">
        <v>0.21149219635815386</v>
      </c>
      <c r="I51" s="3">
        <v>0.22263702427860227</v>
      </c>
      <c r="J51" s="3">
        <v>0.22178704539030306</v>
      </c>
      <c r="K51" s="3">
        <v>9.7692318218080498E-2</v>
      </c>
      <c r="L51" s="3">
        <v>0.17533729644992624</v>
      </c>
      <c r="M51" s="3">
        <v>9.6807471259534081E-2</v>
      </c>
      <c r="N51" s="3">
        <v>0.20507969012377281</v>
      </c>
      <c r="O51" s="3">
        <v>0.22786317627350589</v>
      </c>
      <c r="P51" s="3">
        <v>0.22859627341297589</v>
      </c>
      <c r="Q51" s="3">
        <v>7.6434519068740131E-2</v>
      </c>
      <c r="R51" s="3">
        <v>0.17487164461922186</v>
      </c>
      <c r="S51" s="3">
        <v>0.10211996729313035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6" x14ac:dyDescent="0.3">
      <c r="A52" s="4">
        <v>1993</v>
      </c>
      <c r="B52" s="3">
        <f t="shared" si="6"/>
        <v>1.6488100006617878E-2</v>
      </c>
      <c r="C52" s="3">
        <f t="shared" si="7"/>
        <v>6.4510594492578344E-4</v>
      </c>
      <c r="D52" s="3">
        <f t="shared" si="11"/>
        <v>-3.3407788802007621E-3</v>
      </c>
      <c r="E52" s="3">
        <f t="shared" si="8"/>
        <v>2.1905788723248942E-2</v>
      </c>
      <c r="F52" s="3">
        <f t="shared" si="9"/>
        <v>3.0501953535383403E-2</v>
      </c>
      <c r="G52" s="3">
        <f t="shared" si="10"/>
        <v>-9.474730611140042E-3</v>
      </c>
      <c r="H52" s="3">
        <v>0.20610168546957341</v>
      </c>
      <c r="I52" s="3">
        <v>0.20354407938005775</v>
      </c>
      <c r="J52" s="3">
        <v>0.24025101337508159</v>
      </c>
      <c r="K52" s="3">
        <v>9.0572843620482027E-2</v>
      </c>
      <c r="L52" s="3">
        <v>0.20462746640578772</v>
      </c>
      <c r="M52" s="3">
        <v>9.5192156445430678E-2</v>
      </c>
      <c r="N52" s="3">
        <v>0.18961358546295554</v>
      </c>
      <c r="O52" s="3">
        <v>0.20289897343513197</v>
      </c>
      <c r="P52" s="3">
        <v>0.24359179225528235</v>
      </c>
      <c r="Q52" s="3">
        <v>6.8667054897233085E-2</v>
      </c>
      <c r="R52" s="3">
        <v>0.17412551287040431</v>
      </c>
      <c r="S52" s="3">
        <v>0.10466688705657072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6" x14ac:dyDescent="0.3">
      <c r="A53" s="4">
        <v>1994</v>
      </c>
      <c r="B53" s="3">
        <f t="shared" si="6"/>
        <v>1.4486511090787246E-2</v>
      </c>
      <c r="C53" s="3">
        <f t="shared" si="7"/>
        <v>1.9707259505324093E-3</v>
      </c>
      <c r="D53" s="3">
        <f t="shared" si="11"/>
        <v>-6.4415267929662789E-6</v>
      </c>
      <c r="E53" s="3">
        <f t="shared" si="8"/>
        <v>1.9892549250277461E-2</v>
      </c>
      <c r="F53" s="3">
        <f t="shared" si="9"/>
        <v>3.2992783674471504E-2</v>
      </c>
      <c r="G53" s="3">
        <f t="shared" si="10"/>
        <v>-1.2654138769188458E-2</v>
      </c>
      <c r="H53" s="3">
        <v>0.21461885033443054</v>
      </c>
      <c r="I53" s="3">
        <v>0.2113501139163739</v>
      </c>
      <c r="J53" s="3">
        <v>0.2523056049683573</v>
      </c>
      <c r="K53" s="3">
        <v>9.0020966491939178E-2</v>
      </c>
      <c r="L53" s="3">
        <v>0.21939332035671613</v>
      </c>
      <c r="M53" s="3">
        <v>9.864046612589969E-2</v>
      </c>
      <c r="N53" s="3">
        <v>0.20013233924364329</v>
      </c>
      <c r="O53" s="3">
        <v>0.20937938796584149</v>
      </c>
      <c r="P53" s="3">
        <v>0.25231204649515027</v>
      </c>
      <c r="Q53" s="3">
        <v>7.0128417241661717E-2</v>
      </c>
      <c r="R53" s="3">
        <v>0.18640053668224463</v>
      </c>
      <c r="S53" s="3">
        <v>0.11129460489508815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6" x14ac:dyDescent="0.3">
      <c r="A54" s="4">
        <v>1995</v>
      </c>
      <c r="B54" s="3">
        <f t="shared" si="6"/>
        <v>1.5397965822752768E-2</v>
      </c>
      <c r="C54" s="3">
        <f t="shared" si="7"/>
        <v>4.6817071115604902E-3</v>
      </c>
      <c r="D54" s="3">
        <f t="shared" si="11"/>
        <v>2.8614252622973235E-3</v>
      </c>
      <c r="E54" s="3">
        <f t="shared" si="8"/>
        <v>1.3554527553836709E-2</v>
      </c>
      <c r="F54" s="3">
        <f t="shared" si="9"/>
        <v>3.6739646446235785E-2</v>
      </c>
      <c r="G54" s="3">
        <f t="shared" si="10"/>
        <v>-1.171154714342007E-2</v>
      </c>
      <c r="H54" s="3">
        <v>0.22405909710220764</v>
      </c>
      <c r="I54" s="3">
        <v>0.220064459049545</v>
      </c>
      <c r="J54" s="3">
        <v>0.25432381198260673</v>
      </c>
      <c r="K54" s="3">
        <v>9.0525763149759353E-2</v>
      </c>
      <c r="L54" s="3">
        <v>0.247494742686799</v>
      </c>
      <c r="M54" s="3">
        <v>0.1060551457060618</v>
      </c>
      <c r="N54" s="3">
        <v>0.20866113127945488</v>
      </c>
      <c r="O54" s="3">
        <v>0.21538275193798451</v>
      </c>
      <c r="P54" s="3">
        <v>0.25146238672030941</v>
      </c>
      <c r="Q54" s="3">
        <v>7.6971235595922644E-2</v>
      </c>
      <c r="R54" s="3">
        <v>0.21075509624056321</v>
      </c>
      <c r="S54" s="3">
        <v>0.11776669284948187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6" x14ac:dyDescent="0.3">
      <c r="A55" s="4">
        <v>1996</v>
      </c>
      <c r="B55" s="3">
        <f t="shared" si="6"/>
        <v>1.7083283688788281E-2</v>
      </c>
      <c r="C55" s="3">
        <f t="shared" si="7"/>
        <v>8.204763486855754E-3</v>
      </c>
      <c r="D55" s="3">
        <f t="shared" si="11"/>
        <v>1.7963937730989255E-3</v>
      </c>
      <c r="E55" s="3">
        <f t="shared" si="8"/>
        <v>4.6158221711045944E-3</v>
      </c>
      <c r="F55" s="3">
        <f t="shared" si="9"/>
        <v>4.5430100428088094E-2</v>
      </c>
      <c r="G55" s="3">
        <f t="shared" si="10"/>
        <v>-1.1897976358858253E-2</v>
      </c>
      <c r="H55" s="3">
        <v>0.22822431391238732</v>
      </c>
      <c r="I55" s="3">
        <v>0.22908602932015448</v>
      </c>
      <c r="J55" s="3">
        <v>0.26014223317280771</v>
      </c>
      <c r="K55" s="3">
        <v>9.7005126434069333E-2</v>
      </c>
      <c r="L55" s="3">
        <v>0.23762923493536314</v>
      </c>
      <c r="M55" s="3">
        <v>0.10710721869741258</v>
      </c>
      <c r="N55" s="3">
        <v>0.21114103022359904</v>
      </c>
      <c r="O55" s="3">
        <v>0.22088126583329873</v>
      </c>
      <c r="P55" s="3">
        <v>0.25834583939970879</v>
      </c>
      <c r="Q55" s="3">
        <v>9.2389304262964739E-2</v>
      </c>
      <c r="R55" s="3">
        <v>0.19219913450727505</v>
      </c>
      <c r="S55" s="3">
        <v>0.11900519505627083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6" x14ac:dyDescent="0.3">
      <c r="A56" s="4">
        <v>1997</v>
      </c>
      <c r="B56" s="3">
        <f t="shared" si="6"/>
        <v>2.9040445812582361E-2</v>
      </c>
      <c r="C56" s="3">
        <f t="shared" si="7"/>
        <v>1.18291486408858E-2</v>
      </c>
      <c r="D56" s="3">
        <f t="shared" si="11"/>
        <v>4.0773069323803979E-3</v>
      </c>
      <c r="E56" s="3">
        <f t="shared" si="8"/>
        <v>1.0753093043306905E-2</v>
      </c>
      <c r="F56" s="3">
        <f t="shared" si="9"/>
        <v>3.7188100067275659E-2</v>
      </c>
      <c r="G56" s="3">
        <f t="shared" si="10"/>
        <v>-1.1845248570746522E-2</v>
      </c>
      <c r="H56" s="3">
        <v>0.25242683338731853</v>
      </c>
      <c r="I56" s="3">
        <v>0.25391974947765483</v>
      </c>
      <c r="J56" s="3">
        <v>0.25508411842084239</v>
      </c>
      <c r="K56" s="3">
        <v>0.1073145688737903</v>
      </c>
      <c r="L56" s="3">
        <v>0.24200279735677474</v>
      </c>
      <c r="M56" s="3">
        <v>0.11079797154329173</v>
      </c>
      <c r="N56" s="3">
        <v>0.22338638757473617</v>
      </c>
      <c r="O56" s="3">
        <v>0.24209060083676903</v>
      </c>
      <c r="P56" s="3">
        <v>0.25100681148846199</v>
      </c>
      <c r="Q56" s="3">
        <v>9.6561475830483398E-2</v>
      </c>
      <c r="R56" s="3">
        <v>0.20481469728949908</v>
      </c>
      <c r="S56" s="3">
        <v>0.12264322011403825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6" x14ac:dyDescent="0.3">
      <c r="A57" s="4">
        <v>1998</v>
      </c>
      <c r="B57" s="3">
        <f t="shared" si="6"/>
        <v>2.5858566827792084E-2</v>
      </c>
      <c r="C57" s="3">
        <f t="shared" si="7"/>
        <v>1.3238828082032306E-2</v>
      </c>
      <c r="D57" s="3">
        <f t="shared" si="11"/>
        <v>-8.0688926337436906E-3</v>
      </c>
      <c r="E57" s="3">
        <f t="shared" si="8"/>
        <v>1.866057709157741E-2</v>
      </c>
      <c r="F57" s="3">
        <f t="shared" si="9"/>
        <v>3.0353954868958671E-2</v>
      </c>
      <c r="G57" s="3">
        <f t="shared" si="10"/>
        <v>-1.7901418479667225E-2</v>
      </c>
      <c r="H57" s="3">
        <v>0.25795789740177927</v>
      </c>
      <c r="I57" s="3">
        <v>0.26453377464411887</v>
      </c>
      <c r="J57" s="3">
        <v>0.23907996262399164</v>
      </c>
      <c r="K57" s="3">
        <v>0.10777466802852088</v>
      </c>
      <c r="L57" s="3">
        <v>0.24122689669463621</v>
      </c>
      <c r="M57" s="3">
        <v>0.1048479904871381</v>
      </c>
      <c r="N57" s="3">
        <v>0.23209933057398718</v>
      </c>
      <c r="O57" s="3">
        <v>0.25129494656208656</v>
      </c>
      <c r="P57" s="3">
        <v>0.24714885525773533</v>
      </c>
      <c r="Q57" s="3">
        <v>8.9114090936943474E-2</v>
      </c>
      <c r="R57" s="3">
        <v>0.21087294182567753</v>
      </c>
      <c r="S57" s="3">
        <v>0.12274940896680532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6" x14ac:dyDescent="0.3">
      <c r="A58" s="4">
        <v>1999</v>
      </c>
      <c r="B58" s="3">
        <f t="shared" si="6"/>
        <v>2.2067820466296795E-2</v>
      </c>
      <c r="C58" s="3">
        <f t="shared" si="7"/>
        <v>7.1301964278795982E-3</v>
      </c>
      <c r="D58" s="3">
        <f t="shared" si="11"/>
        <v>-1.5833255810537572E-2</v>
      </c>
      <c r="E58" s="3">
        <f t="shared" si="8"/>
        <v>1.5903642519991948E-2</v>
      </c>
      <c r="F58" s="3">
        <f t="shared" si="9"/>
        <v>1.7758027684178862E-2</v>
      </c>
      <c r="G58" s="3">
        <f t="shared" si="10"/>
        <v>-2.6564640130906647E-2</v>
      </c>
      <c r="H58" s="3">
        <v>0.25719893847214698</v>
      </c>
      <c r="I58" s="3">
        <v>0.27041232420285927</v>
      </c>
      <c r="J58" s="3">
        <v>0.23746358468671813</v>
      </c>
      <c r="K58" s="3">
        <v>0.10173375807481513</v>
      </c>
      <c r="L58" s="3">
        <v>0.23250489555105833</v>
      </c>
      <c r="M58" s="3">
        <v>0.10268280806705654</v>
      </c>
      <c r="N58" s="3">
        <v>0.23513111800585018</v>
      </c>
      <c r="O58" s="3">
        <v>0.26328212777497967</v>
      </c>
      <c r="P58" s="3">
        <v>0.2532968404972557</v>
      </c>
      <c r="Q58" s="3">
        <v>8.5830115554823186E-2</v>
      </c>
      <c r="R58" s="3">
        <v>0.21474686786687947</v>
      </c>
      <c r="S58" s="3">
        <v>0.12924744819796319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6" x14ac:dyDescent="0.3">
      <c r="A59" s="4">
        <v>2000</v>
      </c>
      <c r="B59" s="3">
        <f t="shared" si="6"/>
        <v>1.0875222092731229E-2</v>
      </c>
      <c r="C59" s="3">
        <f t="shared" si="7"/>
        <v>2.6907884789839631E-3</v>
      </c>
      <c r="D59" s="3">
        <f t="shared" si="11"/>
        <v>-1.8909889597479052E-2</v>
      </c>
      <c r="E59" s="3">
        <f t="shared" si="8"/>
        <v>1.4487114109755617E-2</v>
      </c>
      <c r="F59" s="3">
        <f t="shared" si="9"/>
        <v>8.4105641912366191E-3</v>
      </c>
      <c r="G59" s="3">
        <f t="shared" si="10"/>
        <v>-3.6538947506796218E-2</v>
      </c>
      <c r="H59" s="3">
        <v>0.28173443398417697</v>
      </c>
      <c r="I59" s="3">
        <v>0.30829537723011791</v>
      </c>
      <c r="J59" s="3">
        <v>0.24967919153491239</v>
      </c>
      <c r="K59" s="3">
        <v>0.10877378103793198</v>
      </c>
      <c r="L59" s="3">
        <v>0.25657787342973426</v>
      </c>
      <c r="M59" s="3">
        <v>0.10664643353056007</v>
      </c>
      <c r="N59" s="3">
        <v>0.27085921189144574</v>
      </c>
      <c r="O59" s="3">
        <v>0.30560458875113394</v>
      </c>
      <c r="P59" s="3">
        <v>0.26858908113239144</v>
      </c>
      <c r="Q59" s="3">
        <v>9.428666692817636E-2</v>
      </c>
      <c r="R59" s="3">
        <v>0.24816730923849764</v>
      </c>
      <c r="S59" s="3">
        <v>0.14318538103735629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6" x14ac:dyDescent="0.3">
      <c r="A60" s="4">
        <v>2001</v>
      </c>
      <c r="B60" s="3">
        <f t="shared" si="6"/>
        <v>1.2716969576513193E-2</v>
      </c>
      <c r="C60" s="3">
        <f t="shared" si="7"/>
        <v>1.763561712961903E-2</v>
      </c>
      <c r="D60" s="3">
        <f t="shared" si="11"/>
        <v>-2.3298752872409234E-2</v>
      </c>
      <c r="E60" s="3">
        <f t="shared" si="8"/>
        <v>6.3974750327964042E-3</v>
      </c>
      <c r="F60" s="3">
        <f t="shared" si="9"/>
        <v>1.2552765558591333E-2</v>
      </c>
      <c r="G60" s="3">
        <f t="shared" si="10"/>
        <v>-3.470995188773604E-2</v>
      </c>
      <c r="H60" s="3">
        <v>0.27794182292317443</v>
      </c>
      <c r="I60" s="3">
        <v>0.31870679175172606</v>
      </c>
      <c r="J60" s="3">
        <v>0.24814760279320885</v>
      </c>
      <c r="K60" s="3">
        <v>0.10448820199737628</v>
      </c>
      <c r="L60" s="3">
        <v>0.25731748874718019</v>
      </c>
      <c r="M60" s="3">
        <v>9.6660705355313736E-2</v>
      </c>
      <c r="N60" s="3">
        <v>0.26522485334666124</v>
      </c>
      <c r="O60" s="3">
        <v>0.30107117462210703</v>
      </c>
      <c r="P60" s="3">
        <v>0.27144635566561809</v>
      </c>
      <c r="Q60" s="3">
        <v>9.8090726964579877E-2</v>
      </c>
      <c r="R60" s="3">
        <v>0.24476472318858886</v>
      </c>
      <c r="S60" s="3">
        <v>0.13137065724304978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6" x14ac:dyDescent="0.3">
      <c r="A61" s="4">
        <v>2002</v>
      </c>
      <c r="B61" s="3">
        <f t="shared" si="6"/>
        <v>1.6640332593386653E-2</v>
      </c>
      <c r="C61" s="3">
        <f t="shared" si="7"/>
        <v>4.3750707240787778E-2</v>
      </c>
      <c r="D61" s="3">
        <f t="shared" si="11"/>
        <v>-2.809443892987859E-2</v>
      </c>
      <c r="E61" s="3">
        <f t="shared" si="8"/>
        <v>1.3417490238346624E-2</v>
      </c>
      <c r="F61" s="3">
        <f t="shared" si="9"/>
        <v>7.459479857863105E-3</v>
      </c>
      <c r="G61" s="3">
        <f t="shared" si="10"/>
        <v>-3.8848868696500866E-2</v>
      </c>
      <c r="H61" s="3">
        <v>0.27039772082202451</v>
      </c>
      <c r="I61" s="3">
        <v>0.32574039623589479</v>
      </c>
      <c r="J61" s="3">
        <v>0.23880145175209697</v>
      </c>
      <c r="K61" s="3">
        <v>0.11252837340502898</v>
      </c>
      <c r="L61" s="3">
        <v>0.24472181858686387</v>
      </c>
      <c r="M61" s="3">
        <v>9.1323864401357174E-2</v>
      </c>
      <c r="N61" s="3">
        <v>0.25375738822863786</v>
      </c>
      <c r="O61" s="3">
        <v>0.28198968899510701</v>
      </c>
      <c r="P61" s="3">
        <v>0.26689589068197556</v>
      </c>
      <c r="Q61" s="3">
        <v>9.9110883166682359E-2</v>
      </c>
      <c r="R61" s="3">
        <v>0.23726233872900077</v>
      </c>
      <c r="S61" s="3">
        <v>0.13017273309785804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6" x14ac:dyDescent="0.3">
      <c r="A62" s="4">
        <v>2003</v>
      </c>
      <c r="B62" s="3">
        <f t="shared" si="6"/>
        <v>1.0897511844723318E-2</v>
      </c>
      <c r="C62" s="3">
        <f t="shared" si="7"/>
        <v>3.6638319339843628E-2</v>
      </c>
      <c r="D62" s="3">
        <f t="shared" si="11"/>
        <v>-2.4456537049005606E-2</v>
      </c>
      <c r="E62" s="3">
        <f t="shared" si="8"/>
        <v>1.6552110954931171E-2</v>
      </c>
      <c r="F62" s="3">
        <f t="shared" si="9"/>
        <v>4.5283308025594327E-3</v>
      </c>
      <c r="G62" s="3">
        <f t="shared" si="10"/>
        <v>-4.3755489471942119E-2</v>
      </c>
      <c r="H62" s="3">
        <v>0.25610862823508435</v>
      </c>
      <c r="I62" s="3">
        <v>0.32591483189794962</v>
      </c>
      <c r="J62" s="3">
        <v>0.23597024908064637</v>
      </c>
      <c r="K62" s="3">
        <v>0.11872753354282649</v>
      </c>
      <c r="L62" s="3">
        <v>0.23360737003891668</v>
      </c>
      <c r="M62" s="3">
        <v>9.0375191018420301E-2</v>
      </c>
      <c r="N62" s="3">
        <v>0.24521111639036103</v>
      </c>
      <c r="O62" s="3">
        <v>0.28927651255810599</v>
      </c>
      <c r="P62" s="3">
        <v>0.26042678612965198</v>
      </c>
      <c r="Q62" s="3">
        <v>0.10217542258789532</v>
      </c>
      <c r="R62" s="3">
        <v>0.22907903923635725</v>
      </c>
      <c r="S62" s="3">
        <v>0.13413068049036242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6" x14ac:dyDescent="0.3">
      <c r="A63" s="4">
        <v>2004</v>
      </c>
      <c r="B63" s="3">
        <f t="shared" si="6"/>
        <v>6.2124435923215371E-3</v>
      </c>
      <c r="C63" s="3">
        <f t="shared" si="7"/>
        <v>5.0407377720622537E-2</v>
      </c>
      <c r="D63" s="3">
        <f t="shared" si="11"/>
        <v>-2.7126757066199492E-2</v>
      </c>
      <c r="E63" s="3">
        <f t="shared" si="8"/>
        <v>1.9572969632456416E-2</v>
      </c>
      <c r="F63" s="3">
        <f t="shared" si="9"/>
        <v>5.8215638777024403E-3</v>
      </c>
      <c r="G63" s="3">
        <f t="shared" si="10"/>
        <v>-5.0441843732199496E-2</v>
      </c>
      <c r="H63" s="3">
        <v>0.25909011199700716</v>
      </c>
      <c r="I63" s="3">
        <v>0.35448423778527449</v>
      </c>
      <c r="J63" s="3">
        <v>0.23474986856968566</v>
      </c>
      <c r="K63" s="3">
        <v>0.13210335077471788</v>
      </c>
      <c r="L63" s="3">
        <v>0.24062899093812698</v>
      </c>
      <c r="M63" s="3">
        <v>9.6253680673320449E-2</v>
      </c>
      <c r="N63" s="3">
        <v>0.25287766840468562</v>
      </c>
      <c r="O63" s="3">
        <v>0.30407686006465195</v>
      </c>
      <c r="P63" s="3">
        <v>0.26187662563588515</v>
      </c>
      <c r="Q63" s="3">
        <v>0.11253038114226147</v>
      </c>
      <c r="R63" s="3">
        <v>0.23480742706042454</v>
      </c>
      <c r="S63" s="3">
        <v>0.14669552440551994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6" x14ac:dyDescent="0.3">
      <c r="A64" s="4">
        <v>2005</v>
      </c>
      <c r="B64" s="3">
        <f t="shared" si="6"/>
        <v>-4.1433922994529304E-3</v>
      </c>
      <c r="C64" s="3">
        <f t="shared" si="7"/>
        <v>5.0597168015437732E-2</v>
      </c>
      <c r="D64" s="3">
        <f t="shared" si="11"/>
        <v>-2.6461136519659534E-2</v>
      </c>
      <c r="E64" s="3">
        <f t="shared" si="8"/>
        <v>1.4077312498635669E-2</v>
      </c>
      <c r="F64" s="3">
        <f t="shared" si="9"/>
        <v>-1.1049237199089179E-3</v>
      </c>
      <c r="G64" s="3">
        <f t="shared" si="10"/>
        <v>-5.5078668974744088E-2</v>
      </c>
      <c r="H64" s="3">
        <v>0.26368837536357675</v>
      </c>
      <c r="I64" s="3">
        <v>0.37740453569534871</v>
      </c>
      <c r="J64" s="3">
        <v>0.24744374054428664</v>
      </c>
      <c r="K64" s="3">
        <v>0.1431265541185506</v>
      </c>
      <c r="L64" s="3">
        <v>0.24651662079384307</v>
      </c>
      <c r="M64" s="3">
        <v>9.9963982750211816E-2</v>
      </c>
      <c r="N64" s="3">
        <v>0.26783176766302969</v>
      </c>
      <c r="O64" s="3">
        <v>0.32680736767991098</v>
      </c>
      <c r="P64" s="3">
        <v>0.27390487706394617</v>
      </c>
      <c r="Q64" s="3">
        <v>0.12904924161991493</v>
      </c>
      <c r="R64" s="3">
        <v>0.24762154451375198</v>
      </c>
      <c r="S64" s="3">
        <v>0.1550426517249559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6" x14ac:dyDescent="0.3">
      <c r="A65" s="4">
        <v>2006</v>
      </c>
      <c r="B65" s="3">
        <f t="shared" si="6"/>
        <v>-8.3555148826369718E-3</v>
      </c>
      <c r="C65" s="3">
        <f t="shared" si="7"/>
        <v>5.2985271074898144E-2</v>
      </c>
      <c r="D65" s="3">
        <f t="shared" si="11"/>
        <v>-2.4808950540104568E-2</v>
      </c>
      <c r="E65" s="3">
        <f t="shared" si="8"/>
        <v>1.2567324600789048E-2</v>
      </c>
      <c r="F65" s="3">
        <f t="shared" si="9"/>
        <v>-8.3633879049988535E-3</v>
      </c>
      <c r="G65" s="3">
        <f t="shared" si="10"/>
        <v>-5.564038912554721E-2</v>
      </c>
      <c r="H65" s="3">
        <v>0.27175846761421857</v>
      </c>
      <c r="I65" s="3">
        <v>0.41190347853337511</v>
      </c>
      <c r="J65" s="3">
        <v>0.26778044631791842</v>
      </c>
      <c r="K65" s="3">
        <v>0.16171601008117437</v>
      </c>
      <c r="L65" s="3">
        <v>0.26227968962303577</v>
      </c>
      <c r="M65" s="3">
        <v>0.10654791666907239</v>
      </c>
      <c r="N65" s="3">
        <v>0.28011398249685554</v>
      </c>
      <c r="O65" s="3">
        <v>0.35891820745847697</v>
      </c>
      <c r="P65" s="3">
        <v>0.29258939685802299</v>
      </c>
      <c r="Q65" s="3">
        <v>0.14914868548038532</v>
      </c>
      <c r="R65" s="3">
        <v>0.27064307752803463</v>
      </c>
      <c r="S65" s="3">
        <v>0.1621883057946196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6" x14ac:dyDescent="0.3">
      <c r="A66" s="4">
        <v>2007</v>
      </c>
      <c r="B66" s="3">
        <f t="shared" si="6"/>
        <v>-1.2909177815354111E-2</v>
      </c>
      <c r="C66" s="3">
        <f t="shared" si="7"/>
        <v>6.6492919470163891E-2</v>
      </c>
      <c r="D66" s="3">
        <f t="shared" si="11"/>
        <v>-2.6090705406658837E-2</v>
      </c>
      <c r="E66" s="3">
        <f t="shared" si="8"/>
        <v>1.6907639979476585E-2</v>
      </c>
      <c r="F66" s="3">
        <f t="shared" si="9"/>
        <v>-3.5925055244147575E-3</v>
      </c>
      <c r="G66" s="3">
        <f t="shared" si="10"/>
        <v>-4.9631172494678868E-2</v>
      </c>
      <c r="H66" s="3">
        <v>0.27128392790144268</v>
      </c>
      <c r="I66" s="3">
        <v>0.4300991154808752</v>
      </c>
      <c r="J66" s="3">
        <v>0.24864163983042545</v>
      </c>
      <c r="K66" s="3">
        <v>0.1774676436599664</v>
      </c>
      <c r="L66" s="3">
        <v>0.2742719911365718</v>
      </c>
      <c r="M66" s="3">
        <v>0.11497906944055435</v>
      </c>
      <c r="N66" s="3">
        <v>0.28419310571679679</v>
      </c>
      <c r="O66" s="3">
        <v>0.36360619601071131</v>
      </c>
      <c r="P66" s="3">
        <v>0.27473234523708429</v>
      </c>
      <c r="Q66" s="3">
        <v>0.16056000368048981</v>
      </c>
      <c r="R66" s="3">
        <v>0.27786449666098656</v>
      </c>
      <c r="S66" s="3">
        <v>0.16461024193523321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6" x14ac:dyDescent="0.3">
      <c r="A67" s="4">
        <v>2008</v>
      </c>
      <c r="B67" s="3">
        <f t="shared" si="6"/>
        <v>-1.7513841220532567E-2</v>
      </c>
      <c r="C67" s="3">
        <f t="shared" si="7"/>
        <v>5.9748452223879034E-2</v>
      </c>
      <c r="D67" s="3">
        <f t="shared" si="11"/>
        <v>-2.9527851011218131E-2</v>
      </c>
      <c r="E67" s="3">
        <f t="shared" si="8"/>
        <v>1.940107655624107E-3</v>
      </c>
      <c r="F67" s="3">
        <f t="shared" si="9"/>
        <v>-7.8892579947537622E-3</v>
      </c>
      <c r="G67" s="3">
        <f t="shared" si="10"/>
        <v>-4.9126131851560145E-2</v>
      </c>
      <c r="H67" s="3">
        <v>0.2738622641982113</v>
      </c>
      <c r="I67" s="3">
        <v>0.43459874928759357</v>
      </c>
      <c r="J67" s="3">
        <v>0.26901036405898793</v>
      </c>
      <c r="K67" s="3">
        <v>0.17711163779283426</v>
      </c>
      <c r="L67" s="3">
        <v>0.26964541166866862</v>
      </c>
      <c r="M67" s="3">
        <v>0.12514398465830473</v>
      </c>
      <c r="N67" s="3">
        <v>0.29137610541874387</v>
      </c>
      <c r="O67" s="3">
        <v>0.37485029706371453</v>
      </c>
      <c r="P67" s="3">
        <v>0.29853821507020606</v>
      </c>
      <c r="Q67" s="3">
        <v>0.17517153013721015</v>
      </c>
      <c r="R67" s="3">
        <v>0.27753466966342238</v>
      </c>
      <c r="S67" s="3">
        <v>0.17427011650986488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6" x14ac:dyDescent="0.3">
      <c r="A68" s="4">
        <v>2009</v>
      </c>
      <c r="B68" s="3">
        <f t="shared" si="6"/>
        <v>-1.4245878194982298E-2</v>
      </c>
      <c r="C68" s="3">
        <f t="shared" si="7"/>
        <v>4.9393564960085845E-2</v>
      </c>
      <c r="D68" s="3">
        <f t="shared" si="11"/>
        <v>-2.2610021066708619E-2</v>
      </c>
      <c r="E68" s="3">
        <f t="shared" si="8"/>
        <v>3.664950469999595E-3</v>
      </c>
      <c r="F68" s="3">
        <f t="shared" si="9"/>
        <v>-6.5592348219810914E-3</v>
      </c>
      <c r="G68" s="3">
        <f t="shared" si="10"/>
        <v>-2.7425144459581371E-2</v>
      </c>
      <c r="H68" s="3">
        <v>0.24071630109483311</v>
      </c>
      <c r="I68" s="3">
        <v>0.37802201375453198</v>
      </c>
      <c r="J68" s="3">
        <v>0.26231704837050557</v>
      </c>
      <c r="K68" s="3">
        <v>0.12695666902336827</v>
      </c>
      <c r="L68" s="3">
        <v>0.22476595358862628</v>
      </c>
      <c r="M68" s="3">
        <v>0.11011656428485182</v>
      </c>
      <c r="N68" s="3">
        <v>0.2549621792898154</v>
      </c>
      <c r="O68" s="3">
        <v>0.32862844879444614</v>
      </c>
      <c r="P68" s="3">
        <v>0.28492706943721419</v>
      </c>
      <c r="Q68" s="3">
        <v>0.12329171855336868</v>
      </c>
      <c r="R68" s="3">
        <v>0.23132518841060737</v>
      </c>
      <c r="S68" s="3">
        <v>0.13754170874443319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6" x14ac:dyDescent="0.3">
      <c r="A69" s="4">
        <v>2010</v>
      </c>
      <c r="B69" s="3">
        <f t="shared" si="6"/>
        <v>-1.881979363326447E-2</v>
      </c>
      <c r="C69" s="3">
        <f t="shared" si="7"/>
        <v>5.197669821632056E-2</v>
      </c>
      <c r="D69" s="3">
        <f t="shared" si="11"/>
        <v>-2.7087219281638264E-2</v>
      </c>
      <c r="E69" s="3">
        <f t="shared" si="8"/>
        <v>1.2546280959374684E-2</v>
      </c>
      <c r="F69" s="3">
        <f t="shared" si="9"/>
        <v>-1.9691795003436152E-2</v>
      </c>
      <c r="G69" s="3">
        <f t="shared" si="10"/>
        <v>-3.4258504132348475E-2</v>
      </c>
      <c r="H69" s="3">
        <v>0.26043229833058207</v>
      </c>
      <c r="I69" s="3">
        <v>0.42250374022309561</v>
      </c>
      <c r="J69" s="3">
        <v>0.28256549220669291</v>
      </c>
      <c r="K69" s="3">
        <v>0.15222398254401651</v>
      </c>
      <c r="L69" s="3">
        <v>0.2518820920989564</v>
      </c>
      <c r="M69" s="3">
        <v>0.12378300940393623</v>
      </c>
      <c r="N69" s="3">
        <v>0.27925209196384654</v>
      </c>
      <c r="O69" s="3">
        <v>0.37052704200677505</v>
      </c>
      <c r="P69" s="3">
        <v>0.30965271148833118</v>
      </c>
      <c r="Q69" s="3">
        <v>0.13967770158464182</v>
      </c>
      <c r="R69" s="3">
        <v>0.27157388710239255</v>
      </c>
      <c r="S69" s="3">
        <v>0.15804151353628471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6" x14ac:dyDescent="0.3">
      <c r="A70" s="4">
        <v>2011</v>
      </c>
      <c r="B70" s="3">
        <f t="shared" si="6"/>
        <v>-2.5620069888369013E-2</v>
      </c>
      <c r="C70" s="3">
        <f t="shared" si="7"/>
        <v>4.8886101985853359E-2</v>
      </c>
      <c r="D70" s="3">
        <f t="shared" si="11"/>
        <v>-1.6618824595860393E-2</v>
      </c>
      <c r="E70" s="3">
        <f t="shared" si="8"/>
        <v>-8.4950825811258845E-3</v>
      </c>
      <c r="F70" s="3">
        <f t="shared" si="9"/>
        <v>-1.5702931884975679E-2</v>
      </c>
      <c r="G70" s="3">
        <f t="shared" si="10"/>
        <v>-3.7375806534971218E-2</v>
      </c>
      <c r="H70" s="3">
        <v>0.27803498691778306</v>
      </c>
      <c r="I70" s="3">
        <v>0.44818173074077361</v>
      </c>
      <c r="J70" s="3">
        <v>0.30522319953521337</v>
      </c>
      <c r="K70" s="3">
        <v>0.15175770237290193</v>
      </c>
      <c r="L70" s="3">
        <v>0.27006347281914328</v>
      </c>
      <c r="M70" s="3">
        <v>0.13573792013185268</v>
      </c>
      <c r="N70" s="3">
        <v>0.30365505680615207</v>
      </c>
      <c r="O70" s="3">
        <v>0.39929562875492025</v>
      </c>
      <c r="P70" s="3">
        <v>0.32184202413107377</v>
      </c>
      <c r="Q70" s="3">
        <v>0.16025278495402781</v>
      </c>
      <c r="R70" s="3">
        <v>0.28576640470411896</v>
      </c>
      <c r="S70" s="3">
        <v>0.1731137266668239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6" x14ac:dyDescent="0.3">
      <c r="A71" s="4">
        <v>2012</v>
      </c>
      <c r="B71" s="3">
        <f t="shared" si="6"/>
        <v>-2.1567576089076335E-2</v>
      </c>
      <c r="C71" s="3">
        <f t="shared" si="7"/>
        <v>6.0903250600015946E-2</v>
      </c>
      <c r="D71" s="3">
        <f t="shared" si="11"/>
        <v>-2.2288369738347191E-2</v>
      </c>
      <c r="E71" s="3">
        <f t="shared" si="8"/>
        <v>-1.9292001774760648E-2</v>
      </c>
      <c r="F71" s="3">
        <f t="shared" si="9"/>
        <v>9.8784981678368133E-3</v>
      </c>
      <c r="G71" s="3">
        <f t="shared" si="10"/>
        <v>-3.5014105317433875E-2</v>
      </c>
      <c r="H71" s="3">
        <v>0.28521813631417264</v>
      </c>
      <c r="I71" s="3">
        <v>0.45982539717068005</v>
      </c>
      <c r="J71" s="3">
        <v>0.29798679915273868</v>
      </c>
      <c r="K71" s="3">
        <v>0.14723697157164145</v>
      </c>
      <c r="L71" s="3">
        <v>0.28586367151944342</v>
      </c>
      <c r="M71" s="3">
        <v>0.13606608499834882</v>
      </c>
      <c r="N71" s="3">
        <v>0.30678571240324898</v>
      </c>
      <c r="O71" s="3">
        <v>0.3989221465706641</v>
      </c>
      <c r="P71" s="3">
        <v>0.32027516889108587</v>
      </c>
      <c r="Q71" s="3">
        <v>0.1665289733464021</v>
      </c>
      <c r="R71" s="3">
        <v>0.27598517335160661</v>
      </c>
      <c r="S71" s="3">
        <v>0.1710801903157827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6" x14ac:dyDescent="0.3">
      <c r="A72" s="4">
        <v>2013</v>
      </c>
      <c r="B72" s="3">
        <f t="shared" si="6"/>
        <v>-1.8826562836838645E-2</v>
      </c>
      <c r="C72" s="3">
        <f t="shared" si="7"/>
        <v>5.9581281136775355E-2</v>
      </c>
      <c r="D72" s="3">
        <f t="shared" si="11"/>
        <v>-2.2556239699280833E-2</v>
      </c>
      <c r="E72" s="3">
        <f t="shared" si="8"/>
        <v>-2.8448056153862061E-2</v>
      </c>
      <c r="F72" s="3">
        <f t="shared" si="9"/>
        <v>2.2585870057696911E-2</v>
      </c>
      <c r="G72" s="3">
        <f t="shared" si="10"/>
        <v>-2.9526512378204361E-2</v>
      </c>
      <c r="H72" s="3">
        <v>0.28608073916348659</v>
      </c>
      <c r="I72" s="3">
        <v>0.45457710597826084</v>
      </c>
      <c r="J72" s="3">
        <v>0.29757013686770756</v>
      </c>
      <c r="K72" s="3">
        <v>0.16187651552327911</v>
      </c>
      <c r="L72" s="3">
        <v>0.28862589850837794</v>
      </c>
      <c r="M72" s="3">
        <v>0.13662522594753937</v>
      </c>
      <c r="N72" s="3">
        <v>0.30490730200032523</v>
      </c>
      <c r="O72" s="3">
        <v>0.39499582484148549</v>
      </c>
      <c r="P72" s="3">
        <v>0.32012637656698839</v>
      </c>
      <c r="Q72" s="3">
        <v>0.19032457167714117</v>
      </c>
      <c r="R72" s="3">
        <v>0.26604002845068103</v>
      </c>
      <c r="S72" s="3">
        <v>0.16615173832574373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6" x14ac:dyDescent="0.3">
      <c r="A73" s="4">
        <v>2014</v>
      </c>
      <c r="B73" s="3">
        <f t="shared" si="6"/>
        <v>-1.9871362321982999E-2</v>
      </c>
      <c r="C73" s="3">
        <f t="shared" si="7"/>
        <v>6.5229673760999751E-2</v>
      </c>
      <c r="D73" s="3">
        <f t="shared" si="11"/>
        <v>-1.9875663930468357E-2</v>
      </c>
      <c r="E73" s="3">
        <f t="shared" si="8"/>
        <v>-3.1095694161155346E-2</v>
      </c>
      <c r="F73" s="3">
        <f t="shared" si="9"/>
        <v>2.8570736711254652E-2</v>
      </c>
      <c r="G73" s="3">
        <f t="shared" si="10"/>
        <v>-2.9328219219774881E-2</v>
      </c>
      <c r="H73" s="3">
        <v>0.28947169204715595</v>
      </c>
      <c r="I73" s="3">
        <v>0.45652016293139713</v>
      </c>
      <c r="J73" s="3">
        <v>0.28074601641718977</v>
      </c>
      <c r="K73" s="3">
        <v>0.17743564489007654</v>
      </c>
      <c r="L73" s="3">
        <v>0.29332135302895673</v>
      </c>
      <c r="M73" s="3">
        <v>0.13691915008413039</v>
      </c>
      <c r="N73" s="3">
        <v>0.30934305436913895</v>
      </c>
      <c r="O73" s="3">
        <v>0.39129048917039738</v>
      </c>
      <c r="P73" s="3">
        <v>0.30062168034765813</v>
      </c>
      <c r="Q73" s="3">
        <v>0.20853133905123189</v>
      </c>
      <c r="R73" s="3">
        <v>0.26475061631770208</v>
      </c>
      <c r="S73" s="3">
        <v>0.16624736930390527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6" x14ac:dyDescent="0.3">
      <c r="A74" s="4">
        <v>2015</v>
      </c>
      <c r="B74" s="3">
        <f t="shared" si="6"/>
        <v>-1.3772177249269157E-2</v>
      </c>
      <c r="C74" s="3">
        <f t="shared" si="7"/>
        <v>7.5685006033988145E-2</v>
      </c>
      <c r="D74" s="3">
        <f t="shared" si="11"/>
        <v>-2.0673622021357863E-2</v>
      </c>
      <c r="E74" s="3">
        <f t="shared" si="8"/>
        <v>-3.1095694161155346E-2</v>
      </c>
      <c r="F74" s="3">
        <f t="shared" si="9"/>
        <v>3.0765489940174362E-2</v>
      </c>
      <c r="G74" s="3">
        <f t="shared" si="10"/>
        <v>-2.9328219219774881E-2</v>
      </c>
      <c r="H74" s="3">
        <v>0.3002763788682955</v>
      </c>
      <c r="I74" s="3">
        <v>0.46781180551433976</v>
      </c>
      <c r="J74" s="3">
        <v>0.27196712662099021</v>
      </c>
      <c r="K74" s="3">
        <f>K73</f>
        <v>0.17743564489007654</v>
      </c>
      <c r="L74" s="3">
        <v>0.30057626784710917</v>
      </c>
      <c r="M74" s="3">
        <f>M73</f>
        <v>0.13691915008413039</v>
      </c>
      <c r="N74" s="3">
        <v>0.31404855611756466</v>
      </c>
      <c r="O74" s="3">
        <v>0.39212679948035162</v>
      </c>
      <c r="P74" s="3">
        <v>0.29264074864234807</v>
      </c>
      <c r="Q74" s="3">
        <f>Q73</f>
        <v>0.20853133905123189</v>
      </c>
      <c r="R74" s="3">
        <v>0.26981077790693481</v>
      </c>
      <c r="S74" s="3">
        <f>S73</f>
        <v>0.16624736930390527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6" x14ac:dyDescent="0.3">
      <c r="A75" s="1"/>
      <c r="B75" s="3">
        <f t="shared" ref="B75:I75" si="12">AVERAGE(B9:B74)</f>
        <v>1.5693995746707443E-3</v>
      </c>
      <c r="C75" s="3">
        <f t="shared" si="12"/>
        <v>6.6301157604613274E-3</v>
      </c>
      <c r="D75" s="3">
        <f t="shared" si="12"/>
        <v>-3.9410050900348034E-3</v>
      </c>
      <c r="E75" s="3">
        <f t="shared" si="12"/>
        <v>6.5270080816046093E-3</v>
      </c>
      <c r="F75" s="3">
        <f t="shared" si="12"/>
        <v>3.7984208315889065E-3</v>
      </c>
      <c r="G75" s="3">
        <f t="shared" si="12"/>
        <v>-1.4451781568450926E-2</v>
      </c>
      <c r="H75" s="3">
        <f t="shared" si="12"/>
        <v>0.20224712932328887</v>
      </c>
      <c r="I75" s="3">
        <f t="shared" si="12"/>
        <v>0.27153794341923138</v>
      </c>
      <c r="J75" s="3">
        <f>AVERAGE(J10:J74)</f>
        <v>0.25176270804291262</v>
      </c>
      <c r="K75" s="3">
        <f t="shared" ref="K75:S75" si="13">AVERAGE(K9:K74)</f>
        <v>0.12473387440995723</v>
      </c>
      <c r="L75" s="3">
        <f t="shared" si="13"/>
        <v>0.22191385573821415</v>
      </c>
      <c r="M75" s="3">
        <f t="shared" si="13"/>
        <v>9.5431112037645136E-2</v>
      </c>
      <c r="N75" s="3">
        <f t="shared" si="13"/>
        <v>0.20067772974861811</v>
      </c>
      <c r="O75" s="3">
        <f t="shared" si="13"/>
        <v>0.26202516863248254</v>
      </c>
      <c r="P75" s="3">
        <f t="shared" si="13"/>
        <v>0.26205186977763317</v>
      </c>
      <c r="Q75" s="3">
        <f t="shared" si="13"/>
        <v>0.11536903672765501</v>
      </c>
      <c r="R75" s="3">
        <f t="shared" si="13"/>
        <v>0.21646394758854312</v>
      </c>
      <c r="S75" s="3">
        <f t="shared" si="13"/>
        <v>0.11616627689672686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6" x14ac:dyDescent="0.3">
      <c r="A76" s="1"/>
      <c r="B76" s="3">
        <f t="shared" ref="B76:I76" si="14">AVERAGE(B9:B39)</f>
        <v>5.096483440653026E-3</v>
      </c>
      <c r="C76" s="3">
        <f t="shared" si="14"/>
        <v>-7.3258794026088781E-3</v>
      </c>
      <c r="D76" s="3">
        <f t="shared" si="14"/>
        <v>5.8721464742000282E-3</v>
      </c>
      <c r="E76" s="3">
        <f t="shared" si="14"/>
        <v>2.3377994561064814E-3</v>
      </c>
      <c r="F76" s="3">
        <f t="shared" si="14"/>
        <v>-1.0778917934096222E-3</v>
      </c>
      <c r="G76" s="3">
        <f t="shared" si="14"/>
        <v>-7.2395742574133596E-4</v>
      </c>
      <c r="H76" s="3">
        <f t="shared" si="14"/>
        <v>0.15405315302885342</v>
      </c>
      <c r="I76" s="3">
        <f t="shared" si="14"/>
        <v>0.16871526926443203</v>
      </c>
      <c r="J76" s="3">
        <f>AVERAGE(J10:J39)</f>
        <v>0.24769323608250352</v>
      </c>
      <c r="K76" s="3">
        <f t="shared" ref="K76:S76" si="15">AVERAGE(K9:K39)</f>
        <v>0.11814138558809267</v>
      </c>
      <c r="L76" s="3">
        <f t="shared" si="15"/>
        <v>0.18794215297044037</v>
      </c>
      <c r="M76" s="3">
        <f t="shared" si="15"/>
        <v>7.4190157889391747E-2</v>
      </c>
      <c r="N76" s="3">
        <f t="shared" si="15"/>
        <v>0.14895666958820036</v>
      </c>
      <c r="O76" s="3">
        <f t="shared" si="15"/>
        <v>0.18936092939905705</v>
      </c>
      <c r="P76" s="3">
        <f t="shared" si="15"/>
        <v>0.25052583273292545</v>
      </c>
      <c r="Q76" s="3">
        <f t="shared" si="15"/>
        <v>0.11155304166633805</v>
      </c>
      <c r="R76" s="3">
        <f t="shared" si="15"/>
        <v>0.19097984802459481</v>
      </c>
      <c r="S76" s="3">
        <f t="shared" si="15"/>
        <v>7.6230401543753698E-2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6" x14ac:dyDescent="0.3">
      <c r="A77" s="1"/>
      <c r="B77" s="3">
        <f t="shared" ref="B77:S77" si="16">AVERAGE(B39:B74)</f>
        <v>-1.9414852582334715E-3</v>
      </c>
      <c r="C77" s="3">
        <f t="shared" si="16"/>
        <v>1.7172150277588782E-2</v>
      </c>
      <c r="D77" s="3">
        <f t="shared" si="16"/>
        <v>-1.1683442238553303E-2</v>
      </c>
      <c r="E77" s="3">
        <f t="shared" si="16"/>
        <v>9.6893276622879929E-3</v>
      </c>
      <c r="F77" s="3">
        <f t="shared" si="16"/>
        <v>7.1679909724679403E-3</v>
      </c>
      <c r="G77" s="3">
        <f t="shared" si="16"/>
        <v>-2.5998220649662E-2</v>
      </c>
      <c r="H77" s="3">
        <f t="shared" si="16"/>
        <v>0.24391974870991515</v>
      </c>
      <c r="I77" s="3">
        <f t="shared" si="16"/>
        <v>0.30060001818812304</v>
      </c>
      <c r="J77" s="3">
        <f t="shared" si="16"/>
        <v>0.25324114050216057</v>
      </c>
      <c r="K77" s="3">
        <f t="shared" si="16"/>
        <v>0.12701193162599445</v>
      </c>
      <c r="L77" s="3">
        <f t="shared" si="16"/>
        <v>0.2317545704210541</v>
      </c>
      <c r="M77" s="3">
        <f t="shared" si="16"/>
        <v>0.10199516342146886</v>
      </c>
      <c r="N77" s="3">
        <f t="shared" si="16"/>
        <v>0.24586123396814863</v>
      </c>
      <c r="O77" s="3">
        <f t="shared" si="16"/>
        <v>0.28342786791053431</v>
      </c>
      <c r="P77" s="3">
        <f t="shared" si="16"/>
        <v>0.26492458274071384</v>
      </c>
      <c r="Q77" s="3">
        <f t="shared" si="16"/>
        <v>0.11732260396370647</v>
      </c>
      <c r="R77" s="3">
        <f t="shared" si="16"/>
        <v>0.22458657944858615</v>
      </c>
      <c r="S77" s="3">
        <f t="shared" si="16"/>
        <v>0.12799338407113087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6" x14ac:dyDescent="0.3">
      <c r="A78" s="1"/>
      <c r="B78" s="3">
        <f t="shared" ref="B78:S78" si="17">AVERAGE(B39:B74)</f>
        <v>-1.9414852582334715E-3</v>
      </c>
      <c r="C78" s="3">
        <f t="shared" si="17"/>
        <v>1.7172150277588782E-2</v>
      </c>
      <c r="D78" s="3">
        <f t="shared" si="17"/>
        <v>-1.1683442238553303E-2</v>
      </c>
      <c r="E78" s="3">
        <f t="shared" si="17"/>
        <v>9.6893276622879929E-3</v>
      </c>
      <c r="F78" s="3">
        <f t="shared" si="17"/>
        <v>7.1679909724679403E-3</v>
      </c>
      <c r="G78" s="3">
        <f t="shared" si="17"/>
        <v>-2.5998220649662E-2</v>
      </c>
      <c r="H78" s="3">
        <f t="shared" si="17"/>
        <v>0.24391974870991515</v>
      </c>
      <c r="I78" s="3">
        <f t="shared" si="17"/>
        <v>0.30060001818812304</v>
      </c>
      <c r="J78" s="3">
        <f t="shared" si="17"/>
        <v>0.25324114050216057</v>
      </c>
      <c r="K78" s="3">
        <f t="shared" si="17"/>
        <v>0.12701193162599445</v>
      </c>
      <c r="L78" s="3">
        <f t="shared" si="17"/>
        <v>0.2317545704210541</v>
      </c>
      <c r="M78" s="3">
        <f t="shared" si="17"/>
        <v>0.10199516342146886</v>
      </c>
      <c r="N78" s="3">
        <f t="shared" si="17"/>
        <v>0.24586123396814863</v>
      </c>
      <c r="O78" s="3">
        <f t="shared" si="17"/>
        <v>0.28342786791053431</v>
      </c>
      <c r="P78" s="3">
        <f t="shared" si="17"/>
        <v>0.26492458274071384</v>
      </c>
      <c r="Q78" s="3">
        <f t="shared" si="17"/>
        <v>0.11732260396370647</v>
      </c>
      <c r="R78" s="3">
        <f t="shared" si="17"/>
        <v>0.22458657944858615</v>
      </c>
      <c r="S78" s="3">
        <f t="shared" si="17"/>
        <v>0.12799338407113087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6" x14ac:dyDescent="0.3">
      <c r="A79" s="1"/>
      <c r="B79" s="3">
        <f t="shared" ref="B79:S79" si="18">AVERAGE(B49:B74)</f>
        <v>6.6222033538062468E-4</v>
      </c>
      <c r="C79" s="3">
        <f t="shared" si="18"/>
        <v>3.1836763261467213E-2</v>
      </c>
      <c r="D79" s="3">
        <f t="shared" si="18"/>
        <v>-1.6431915013137746E-2</v>
      </c>
      <c r="E79" s="3">
        <f t="shared" si="18"/>
        <v>6.348584640792479E-3</v>
      </c>
      <c r="F79" s="3">
        <f t="shared" si="18"/>
        <v>1.1655920397601873E-2</v>
      </c>
      <c r="G79" s="3">
        <f t="shared" si="18"/>
        <v>-2.9270962427613886E-2</v>
      </c>
      <c r="H79" s="3">
        <f t="shared" si="18"/>
        <v>0.25530690847560422</v>
      </c>
      <c r="I79" s="3">
        <f t="shared" si="18"/>
        <v>0.33524693901149105</v>
      </c>
      <c r="J79" s="3">
        <f t="shared" si="18"/>
        <v>0.25551414611883438</v>
      </c>
      <c r="K79" s="3">
        <f t="shared" si="18"/>
        <v>0.12750887903646671</v>
      </c>
      <c r="L79" s="3">
        <f t="shared" si="18"/>
        <v>0.24442070753511436</v>
      </c>
      <c r="M79" s="3">
        <f t="shared" si="18"/>
        <v>0.10980178169566521</v>
      </c>
      <c r="N79" s="3">
        <f t="shared" si="18"/>
        <v>0.25464468814022367</v>
      </c>
      <c r="O79" s="3">
        <f t="shared" si="18"/>
        <v>0.30341017575002383</v>
      </c>
      <c r="P79" s="3">
        <f t="shared" si="18"/>
        <v>0.27194606113197212</v>
      </c>
      <c r="Q79" s="3">
        <f t="shared" si="18"/>
        <v>0.12116029439567425</v>
      </c>
      <c r="R79" s="3">
        <f t="shared" si="18"/>
        <v>0.23276478713751245</v>
      </c>
      <c r="S79" s="3">
        <f t="shared" si="18"/>
        <v>0.13907274412327908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6" x14ac:dyDescent="0.3">
      <c r="A80" s="1"/>
      <c r="B80" s="3">
        <f t="shared" ref="B80:S80" si="19">AVERAGE(B59:B74)</f>
        <v>-7.3939291707552229E-3</v>
      </c>
      <c r="C80" s="3">
        <f t="shared" si="19"/>
        <v>4.9537637336767165E-2</v>
      </c>
      <c r="D80" s="3">
        <f t="shared" si="19"/>
        <v>-2.378031120789216E-2</v>
      </c>
      <c r="E80" s="3">
        <f t="shared" si="19"/>
        <v>8.5651545625791553E-4</v>
      </c>
      <c r="F80" s="3">
        <f t="shared" si="19"/>
        <v>4.2293288944029034E-3</v>
      </c>
      <c r="G80" s="3">
        <f t="shared" si="19"/>
        <v>-3.9751748437737135E-2</v>
      </c>
      <c r="H80" s="3">
        <f t="shared" si="19"/>
        <v>0.27288101786095159</v>
      </c>
      <c r="I80" s="3">
        <f t="shared" si="19"/>
        <v>0.39841184188820217</v>
      </c>
      <c r="J80" s="3">
        <f t="shared" si="19"/>
        <v>0.26491252335332544</v>
      </c>
      <c r="K80" s="3">
        <f t="shared" si="19"/>
        <v>0.14568538857661048</v>
      </c>
      <c r="L80" s="3">
        <f t="shared" si="19"/>
        <v>0.26254162277334719</v>
      </c>
      <c r="M80" s="3">
        <f t="shared" si="19"/>
        <v>0.11525387083949407</v>
      </c>
      <c r="N80" s="3">
        <f t="shared" si="19"/>
        <v>0.28027494703170686</v>
      </c>
      <c r="O80" s="3">
        <f t="shared" si="19"/>
        <v>0.34887420455143497</v>
      </c>
      <c r="P80" s="3">
        <f t="shared" si="19"/>
        <v>0.28869283456121753</v>
      </c>
      <c r="Q80" s="3">
        <f t="shared" si="19"/>
        <v>0.14482887312035256</v>
      </c>
      <c r="R80" s="3">
        <f t="shared" si="19"/>
        <v>0.25831229387894428</v>
      </c>
      <c r="S80" s="3">
        <f t="shared" si="19"/>
        <v>0.15500561927723117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6" x14ac:dyDescent="0.3">
      <c r="A81" s="1"/>
      <c r="B81" s="3">
        <f t="shared" ref="B81:S81" si="20">AVERAGE(B39:B58)</f>
        <v>2.4204698717839299E-3</v>
      </c>
      <c r="C81" s="3">
        <f t="shared" si="20"/>
        <v>-8.7202393697539335E-3</v>
      </c>
      <c r="D81" s="3">
        <f t="shared" si="20"/>
        <v>-2.0059470630822153E-3</v>
      </c>
      <c r="E81" s="3">
        <f t="shared" si="20"/>
        <v>1.6755577427112051E-2</v>
      </c>
      <c r="F81" s="3">
        <f t="shared" si="20"/>
        <v>9.5189206349199692E-3</v>
      </c>
      <c r="G81" s="3">
        <f t="shared" si="20"/>
        <v>-1.4995398419201899E-2</v>
      </c>
      <c r="H81" s="3">
        <f t="shared" si="20"/>
        <v>0.22075073338908599</v>
      </c>
      <c r="I81" s="3">
        <f t="shared" si="20"/>
        <v>0.22235055922805977</v>
      </c>
      <c r="J81" s="3">
        <f t="shared" si="20"/>
        <v>0.24390403422122864</v>
      </c>
      <c r="K81" s="3">
        <f t="shared" si="20"/>
        <v>0.11207316606550166</v>
      </c>
      <c r="L81" s="3">
        <f t="shared" si="20"/>
        <v>0.20712492853921968</v>
      </c>
      <c r="M81" s="3">
        <f t="shared" si="20"/>
        <v>9.1388197487048725E-2</v>
      </c>
      <c r="N81" s="3">
        <f t="shared" si="20"/>
        <v>0.21833026351730211</v>
      </c>
      <c r="O81" s="3">
        <f t="shared" si="20"/>
        <v>0.23107079859781363</v>
      </c>
      <c r="P81" s="3">
        <f t="shared" si="20"/>
        <v>0.2459099812843108</v>
      </c>
      <c r="Q81" s="3">
        <f t="shared" si="20"/>
        <v>9.5317588638389586E-2</v>
      </c>
      <c r="R81" s="3">
        <f t="shared" si="20"/>
        <v>0.19760600790429977</v>
      </c>
      <c r="S81" s="3">
        <f t="shared" si="20"/>
        <v>0.10638359590625061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3"/>
  <sheetViews>
    <sheetView topLeftCell="A300" workbookViewId="0"/>
  </sheetViews>
  <sheetFormatPr baseColWidth="10" defaultRowHeight="15" x14ac:dyDescent="0.25"/>
  <cols>
    <col min="1" max="16384" width="11.5546875" style="13"/>
  </cols>
  <sheetData>
    <row r="1" spans="1:9" ht="15.6" x14ac:dyDescent="0.3">
      <c r="A1" s="2" t="s">
        <v>1580</v>
      </c>
    </row>
    <row r="2" spans="1:9" ht="15.6" x14ac:dyDescent="0.3">
      <c r="B2" s="14" t="s">
        <v>1579</v>
      </c>
    </row>
    <row r="3" spans="1:9" x14ac:dyDescent="0.25">
      <c r="B3" s="13" t="s">
        <v>1578</v>
      </c>
    </row>
    <row r="4" spans="1:9" x14ac:dyDescent="0.25">
      <c r="B4" s="13" t="s">
        <v>1577</v>
      </c>
    </row>
    <row r="5" spans="1:9" x14ac:dyDescent="0.25">
      <c r="C5" s="13" t="s">
        <v>1573</v>
      </c>
      <c r="D5" s="13" t="s">
        <v>1572</v>
      </c>
      <c r="E5" s="13" t="s">
        <v>1570</v>
      </c>
      <c r="F5" s="13" t="s">
        <v>1569</v>
      </c>
      <c r="G5" s="13" t="s">
        <v>1568</v>
      </c>
      <c r="H5" s="13" t="s">
        <v>1567</v>
      </c>
      <c r="I5" s="13" t="s">
        <v>1561</v>
      </c>
    </row>
    <row r="6" spans="1:9" x14ac:dyDescent="0.25">
      <c r="C6" s="13" t="s">
        <v>4</v>
      </c>
      <c r="D6" s="13" t="s">
        <v>19</v>
      </c>
      <c r="E6" s="13" t="s">
        <v>3</v>
      </c>
      <c r="F6" s="13" t="s">
        <v>20</v>
      </c>
      <c r="G6" s="13" t="s">
        <v>1554</v>
      </c>
      <c r="H6" s="13" t="s">
        <v>8</v>
      </c>
      <c r="I6" s="13" t="s">
        <v>17</v>
      </c>
    </row>
    <row r="7" spans="1:9" x14ac:dyDescent="0.25">
      <c r="B7" s="13" t="s">
        <v>1547</v>
      </c>
      <c r="C7" s="13" t="s">
        <v>1546</v>
      </c>
      <c r="D7" s="13" t="s">
        <v>1546</v>
      </c>
      <c r="E7" s="13" t="s">
        <v>1546</v>
      </c>
      <c r="F7" s="13" t="s">
        <v>1546</v>
      </c>
      <c r="G7" s="13" t="s">
        <v>1546</v>
      </c>
      <c r="H7" s="13" t="s">
        <v>1546</v>
      </c>
      <c r="I7" s="13" t="s">
        <v>1546</v>
      </c>
    </row>
    <row r="8" spans="1:9" x14ac:dyDescent="0.25">
      <c r="B8" s="13" t="s">
        <v>1545</v>
      </c>
      <c r="C8" s="13" t="s">
        <v>1544</v>
      </c>
      <c r="D8" s="13" t="s">
        <v>1544</v>
      </c>
      <c r="E8" s="13" t="s">
        <v>1544</v>
      </c>
      <c r="F8" s="13" t="s">
        <v>1544</v>
      </c>
      <c r="G8" s="13" t="s">
        <v>1544</v>
      </c>
      <c r="H8" s="13" t="s">
        <v>1544</v>
      </c>
      <c r="I8" s="13" t="s">
        <v>1544</v>
      </c>
    </row>
    <row r="9" spans="1:9" x14ac:dyDescent="0.25">
      <c r="A9" s="13">
        <v>1993</v>
      </c>
      <c r="B9" s="13" t="s">
        <v>1543</v>
      </c>
      <c r="C9" s="16">
        <f>DataGS12.11Details!F9/100</f>
        <v>7.1500000000000008E-2</v>
      </c>
      <c r="D9" s="16">
        <f>DataGS12.11Details!G9/100</f>
        <v>0.1215</v>
      </c>
      <c r="E9" s="16">
        <f>DataGS12.11Details!I9/100</f>
        <v>7.9199999999999993E-2</v>
      </c>
      <c r="F9" s="16">
        <f>DataGS12.11Details!J9/100</f>
        <v>0.245</v>
      </c>
      <c r="G9" s="16">
        <f>DataGS12.11Details!K9/100</f>
        <v>9.8800000000000013E-2</v>
      </c>
      <c r="H9" s="16">
        <f>DataGS12.11Details!L9/100</f>
        <v>0.1343</v>
      </c>
    </row>
    <row r="10" spans="1:9" x14ac:dyDescent="0.25">
      <c r="B10" s="13" t="s">
        <v>1540</v>
      </c>
      <c r="C10" s="16">
        <f>DataGS12.11Details!F10/100</f>
        <v>6.9400000000000003E-2</v>
      </c>
      <c r="D10" s="16">
        <f>DataGS12.11Details!G10/100</f>
        <v>0.1143</v>
      </c>
      <c r="E10" s="16">
        <f>DataGS12.11Details!I10/100</f>
        <v>7.7699999999999991E-2</v>
      </c>
      <c r="F10" s="16">
        <f>DataGS12.11Details!J10/100</f>
        <v>0.245</v>
      </c>
      <c r="G10" s="16">
        <f>DataGS12.11Details!K10/100</f>
        <v>9.2600000000000002E-2</v>
      </c>
      <c r="H10" s="16">
        <f>DataGS12.11Details!L10/100</f>
        <v>0.13059999999999999</v>
      </c>
    </row>
    <row r="11" spans="1:9" x14ac:dyDescent="0.25">
      <c r="B11" s="13" t="s">
        <v>1536</v>
      </c>
      <c r="C11" s="16">
        <f>DataGS12.11Details!F11/100</f>
        <v>6.6600000000000006E-2</v>
      </c>
      <c r="D11" s="16">
        <f>DataGS12.11Details!G11/100</f>
        <v>0.11359999999999999</v>
      </c>
      <c r="E11" s="16">
        <f>DataGS12.11Details!I11/100</f>
        <v>7.3300000000000004E-2</v>
      </c>
      <c r="F11" s="16">
        <f>DataGS12.11Details!J11/100</f>
        <v>0.245</v>
      </c>
      <c r="G11" s="16">
        <f>DataGS12.11Details!K11/100</f>
        <v>8.6199999999999999E-2</v>
      </c>
      <c r="H11" s="16">
        <f>DataGS12.11Details!L11/100</f>
        <v>0.129</v>
      </c>
    </row>
    <row r="12" spans="1:9" x14ac:dyDescent="0.25">
      <c r="B12" s="13" t="s">
        <v>1531</v>
      </c>
      <c r="C12" s="16">
        <f>DataGS12.11Details!F12/100</f>
        <v>6.6799999999999998E-2</v>
      </c>
      <c r="D12" s="16">
        <f>DataGS12.11Details!G12/100</f>
        <v>0.1149</v>
      </c>
      <c r="E12" s="16">
        <f>DataGS12.11Details!I12/100</f>
        <v>7.1500000000000008E-2</v>
      </c>
      <c r="F12" s="16">
        <f>DataGS12.11Details!J12/100</f>
        <v>0.24379999999999999</v>
      </c>
      <c r="G12" s="16">
        <f>DataGS12.11Details!K12/100</f>
        <v>8.1099999999999992E-2</v>
      </c>
      <c r="H12" s="16">
        <f>DataGS12.11Details!L12/100</f>
        <v>0.13109999999999999</v>
      </c>
    </row>
    <row r="13" spans="1:9" x14ac:dyDescent="0.25">
      <c r="B13" s="13" t="s">
        <v>1526</v>
      </c>
      <c r="C13" s="16">
        <f>DataGS12.11Details!F13/100</f>
        <v>6.83E-2</v>
      </c>
      <c r="D13" s="16">
        <f>DataGS12.11Details!G13/100</f>
        <v>0.11220000000000001</v>
      </c>
      <c r="E13" s="16">
        <f>DataGS12.11Details!I13/100</f>
        <v>7.1800000000000003E-2</v>
      </c>
      <c r="F13" s="16">
        <f>DataGS12.11Details!J13/100</f>
        <v>0.23879999999999998</v>
      </c>
      <c r="G13" s="16">
        <f>DataGS12.11Details!K13/100</f>
        <v>7.8299999999999995E-2</v>
      </c>
      <c r="H13" s="16">
        <f>DataGS12.11Details!L13/100</f>
        <v>0.1246</v>
      </c>
    </row>
    <row r="14" spans="1:9" x14ac:dyDescent="0.25">
      <c r="B14" s="13" t="s">
        <v>1522</v>
      </c>
      <c r="C14" s="16">
        <f>DataGS12.11Details!F14/100</f>
        <v>6.8099999999999994E-2</v>
      </c>
      <c r="D14" s="16">
        <f>DataGS12.11Details!G14/100</f>
        <v>0.1056</v>
      </c>
      <c r="E14" s="16">
        <f>DataGS12.11Details!I14/100</f>
        <v>6.9500000000000006E-2</v>
      </c>
      <c r="F14" s="16">
        <f>DataGS12.11Details!J14/100</f>
        <v>0.23379999999999998</v>
      </c>
      <c r="G14" s="16">
        <f>DataGS12.11Details!K14/100</f>
        <v>7.6100000000000001E-2</v>
      </c>
      <c r="H14" s="16">
        <f>DataGS12.11Details!L14/100</f>
        <v>0.1167</v>
      </c>
    </row>
    <row r="15" spans="1:9" x14ac:dyDescent="0.25">
      <c r="B15" s="13" t="s">
        <v>1518</v>
      </c>
      <c r="C15" s="16">
        <f>DataGS12.11Details!F15/100</f>
        <v>6.6199999999999995E-2</v>
      </c>
      <c r="D15" s="16">
        <f>DataGS12.11Details!G15/100</f>
        <v>0.10220000000000001</v>
      </c>
      <c r="E15" s="16">
        <f>DataGS12.11Details!I15/100</f>
        <v>6.7599999999999993E-2</v>
      </c>
      <c r="F15" s="16">
        <f>DataGS12.11Details!J15/100</f>
        <v>0.2288</v>
      </c>
      <c r="G15" s="16">
        <f>DataGS12.11Details!K15/100</f>
        <v>7.3200000000000001E-2</v>
      </c>
      <c r="H15" s="16">
        <f>DataGS12.11Details!L15/100</f>
        <v>0.111</v>
      </c>
      <c r="I15" s="16">
        <f>DataGS12.11Details!R15/100</f>
        <v>0.1066</v>
      </c>
    </row>
    <row r="16" spans="1:9" x14ac:dyDescent="0.25">
      <c r="B16" s="13" t="s">
        <v>1514</v>
      </c>
      <c r="C16" s="16">
        <f>DataGS12.11Details!F16/100</f>
        <v>6.4100000000000004E-2</v>
      </c>
      <c r="D16" s="16">
        <f>DataGS12.11Details!G16/100</f>
        <v>9.4800000000000009E-2</v>
      </c>
      <c r="E16" s="16">
        <f>DataGS12.11Details!I16/100</f>
        <v>6.3099999999999989E-2</v>
      </c>
      <c r="F16" s="16">
        <f>DataGS12.11Details!J16/100</f>
        <v>0.2225</v>
      </c>
      <c r="G16" s="16">
        <f>DataGS12.11Details!K16/100</f>
        <v>7.1099999999999997E-2</v>
      </c>
      <c r="H16" s="16">
        <f>DataGS12.11Details!L16/100</f>
        <v>9.7599999999999992E-2</v>
      </c>
      <c r="I16" s="16">
        <f>DataGS12.11Details!R16/100</f>
        <v>0.10369999999999999</v>
      </c>
    </row>
    <row r="17" spans="1:9" x14ac:dyDescent="0.25">
      <c r="B17" s="13" t="s">
        <v>1511</v>
      </c>
      <c r="C17" s="16">
        <f>DataGS12.11Details!F17/100</f>
        <v>6.2E-2</v>
      </c>
      <c r="D17" s="16">
        <f>DataGS12.11Details!G17/100</f>
        <v>9.0899999999999995E-2</v>
      </c>
      <c r="E17" s="16">
        <f>DataGS12.11Details!I17/100</f>
        <v>6.13E-2</v>
      </c>
      <c r="F17" s="16">
        <f>DataGS12.11Details!J17/100</f>
        <v>0.2225</v>
      </c>
      <c r="G17" s="16">
        <f>DataGS12.11Details!K17/100</f>
        <v>7.0099999999999996E-2</v>
      </c>
      <c r="H17" s="16">
        <f>DataGS12.11Details!L17/100</f>
        <v>9.4700000000000006E-2</v>
      </c>
      <c r="I17" s="16">
        <f>DataGS12.11Details!R17/100</f>
        <v>9.7299999999999998E-2</v>
      </c>
    </row>
    <row r="18" spans="1:9" x14ac:dyDescent="0.25">
      <c r="B18" s="13" t="s">
        <v>1505</v>
      </c>
      <c r="C18" s="16">
        <f>DataGS12.11Details!F18/100</f>
        <v>0.06</v>
      </c>
      <c r="D18" s="16">
        <f>DataGS12.11Details!G18/100</f>
        <v>8.6899999999999991E-2</v>
      </c>
      <c r="E18" s="16">
        <f>DataGS12.11Details!I18/100</f>
        <v>5.96E-2</v>
      </c>
      <c r="F18" s="16">
        <f>DataGS12.11Details!J18/100</f>
        <v>0.2225</v>
      </c>
      <c r="G18" s="16">
        <f>DataGS12.11Details!K18/100</f>
        <v>6.7099999999999993E-2</v>
      </c>
      <c r="H18" s="16">
        <f>DataGS12.11Details!L18/100</f>
        <v>9.0200000000000002E-2</v>
      </c>
      <c r="I18" s="16">
        <f>DataGS12.11Details!R18/100</f>
        <v>9.2699999999999991E-2</v>
      </c>
    </row>
    <row r="19" spans="1:9" x14ac:dyDescent="0.25">
      <c r="B19" s="13" t="s">
        <v>1501</v>
      </c>
      <c r="C19" s="16">
        <f>DataGS12.11Details!F19/100</f>
        <v>5.9800000000000006E-2</v>
      </c>
      <c r="D19" s="16">
        <f>DataGS12.11Details!G19/100</f>
        <v>8.5600000000000009E-2</v>
      </c>
      <c r="E19" s="16">
        <f>DataGS12.11Details!I19/100</f>
        <v>6.0400000000000002E-2</v>
      </c>
      <c r="F19" s="16">
        <f>DataGS12.11Details!J19/100</f>
        <v>0.2225</v>
      </c>
      <c r="G19" s="16">
        <f>DataGS12.11Details!K19/100</f>
        <v>6.5700000000000008E-2</v>
      </c>
      <c r="H19" s="16">
        <f>DataGS12.11Details!L19/100</f>
        <v>9.3299999999999994E-2</v>
      </c>
      <c r="I19" s="16">
        <f>DataGS12.11Details!R19/100</f>
        <v>9.3900000000000011E-2</v>
      </c>
    </row>
    <row r="20" spans="1:9" x14ac:dyDescent="0.25">
      <c r="B20" s="13" t="s">
        <v>1498</v>
      </c>
      <c r="C20" s="16">
        <f>DataGS12.11Details!F20/100</f>
        <v>5.8499999999999996E-2</v>
      </c>
      <c r="D20" s="16">
        <f>DataGS12.11Details!G20/100</f>
        <v>8.2799999999999999E-2</v>
      </c>
      <c r="E20" s="16">
        <f>DataGS12.11Details!I20/100</f>
        <v>5.7999999999999996E-2</v>
      </c>
      <c r="F20" s="16">
        <f>DataGS12.11Details!J20/100</f>
        <v>0.2225</v>
      </c>
      <c r="G20" s="16">
        <f>DataGS12.11Details!K20/100</f>
        <v>6.3799999999999996E-2</v>
      </c>
      <c r="H20" s="16">
        <f>DataGS12.11Details!L20/100</f>
        <v>8.929999999999999E-2</v>
      </c>
      <c r="I20" s="16">
        <f>DataGS12.11Details!R20/100</f>
        <v>9.1899999999999996E-2</v>
      </c>
    </row>
    <row r="21" spans="1:9" x14ac:dyDescent="0.25">
      <c r="A21" s="13">
        <f>A9+1</f>
        <v>1994</v>
      </c>
      <c r="B21" s="13" t="s">
        <v>1495</v>
      </c>
      <c r="C21" s="16">
        <f>DataGS12.11Details!F21/100</f>
        <v>5.7999999999999996E-2</v>
      </c>
      <c r="D21" s="16">
        <f>DataGS12.11Details!G21/100</f>
        <v>7.980000000000001E-2</v>
      </c>
      <c r="E21" s="16">
        <f>DataGS12.11Details!I21/100</f>
        <v>5.67E-2</v>
      </c>
      <c r="F21" s="16">
        <f>DataGS12.11Details!J21/100</f>
        <v>0.22</v>
      </c>
      <c r="G21" s="16">
        <f>DataGS12.11Details!K21/100</f>
        <v>6.1500000000000006E-2</v>
      </c>
      <c r="H21" s="16">
        <f>DataGS12.11Details!L21/100</f>
        <v>8.6699999999999999E-2</v>
      </c>
      <c r="I21" s="16">
        <f>DataGS12.11Details!R21/100</f>
        <v>8.929999999999999E-2</v>
      </c>
    </row>
    <row r="22" spans="1:9" x14ac:dyDescent="0.25">
      <c r="B22" s="13" t="s">
        <v>1492</v>
      </c>
      <c r="C22" s="16">
        <f>DataGS12.11Details!F22/100</f>
        <v>6.0700000000000004E-2</v>
      </c>
      <c r="D22" s="16">
        <f>DataGS12.11Details!G22/100</f>
        <v>8.0700000000000008E-2</v>
      </c>
      <c r="E22" s="16">
        <f>DataGS12.11Details!I22/100</f>
        <v>5.9400000000000001E-2</v>
      </c>
      <c r="F22" s="16">
        <f>DataGS12.11Details!J22/100</f>
        <v>0.21249999999999999</v>
      </c>
      <c r="G22" s="16">
        <f>DataGS12.11Details!K22/100</f>
        <v>6.4500000000000002E-2</v>
      </c>
      <c r="H22" s="16">
        <f>DataGS12.11Details!L22/100</f>
        <v>8.77E-2</v>
      </c>
      <c r="I22" s="16">
        <f>DataGS12.11Details!R22/100</f>
        <v>8.5800000000000001E-2</v>
      </c>
    </row>
    <row r="23" spans="1:9" x14ac:dyDescent="0.25">
      <c r="B23" s="13" t="s">
        <v>1487</v>
      </c>
      <c r="C23" s="16">
        <f>DataGS12.11Details!F23/100</f>
        <v>6.3399999999999998E-2</v>
      </c>
      <c r="D23" s="16">
        <f>DataGS12.11Details!G23/100</f>
        <v>8.8200000000000001E-2</v>
      </c>
      <c r="E23" s="16">
        <f>DataGS12.11Details!I23/100</f>
        <v>6.3700000000000007E-2</v>
      </c>
      <c r="F23" s="16">
        <f>DataGS12.11Details!J23/100</f>
        <v>0.20379999999999998</v>
      </c>
      <c r="G23" s="16">
        <f>DataGS12.11Details!K23/100</f>
        <v>7.0699999999999999E-2</v>
      </c>
      <c r="H23" s="16">
        <f>DataGS12.11Details!L23/100</f>
        <v>9.4499999999999987E-2</v>
      </c>
      <c r="I23" s="16">
        <f>DataGS12.11Details!R23/100</f>
        <v>8.9700000000000002E-2</v>
      </c>
    </row>
    <row r="24" spans="1:9" x14ac:dyDescent="0.25">
      <c r="B24" s="13" t="s">
        <v>1485</v>
      </c>
      <c r="C24" s="16">
        <f>DataGS12.11Details!F24/100</f>
        <v>6.480000000000001E-2</v>
      </c>
      <c r="D24" s="16">
        <f>DataGS12.11Details!G24/100</f>
        <v>9.0700000000000003E-2</v>
      </c>
      <c r="E24" s="16">
        <f>DataGS12.11Details!I24/100</f>
        <v>6.6900000000000001E-2</v>
      </c>
      <c r="F24" s="16">
        <f>DataGS12.11Details!J24/100</f>
        <v>0.2</v>
      </c>
      <c r="G24" s="16">
        <f>DataGS12.11Details!K24/100</f>
        <v>7.5700000000000003E-2</v>
      </c>
      <c r="H24" s="16">
        <f>DataGS12.11Details!L24/100</f>
        <v>9.0500000000000011E-2</v>
      </c>
      <c r="I24" s="16">
        <f>DataGS12.11Details!R24/100</f>
        <v>9.2600000000000002E-2</v>
      </c>
    </row>
    <row r="25" spans="1:9" x14ac:dyDescent="0.25">
      <c r="B25" s="13" t="s">
        <v>1478</v>
      </c>
      <c r="C25" s="16">
        <f>DataGS12.11Details!F25/100</f>
        <v>6.6600000000000006E-2</v>
      </c>
      <c r="D25" s="16">
        <f>DataGS12.11Details!G25/100</f>
        <v>9.5500000000000002E-2</v>
      </c>
      <c r="E25" s="16">
        <f>DataGS12.11Details!I25/100</f>
        <v>6.9699999999999998E-2</v>
      </c>
      <c r="F25" s="16">
        <f>DataGS12.11Details!J25/100</f>
        <v>0.20379999999999998</v>
      </c>
      <c r="G25" s="16">
        <f>DataGS12.11Details!K25/100</f>
        <v>7.9600000000000004E-2</v>
      </c>
      <c r="H25" s="16">
        <f>DataGS12.11Details!L25/100</f>
        <v>9.3699999999999992E-2</v>
      </c>
      <c r="I25" s="16">
        <f>DataGS12.11Details!R25/100</f>
        <v>9.9600000000000008E-2</v>
      </c>
    </row>
    <row r="26" spans="1:9" x14ac:dyDescent="0.25">
      <c r="B26" s="13" t="s">
        <v>1471</v>
      </c>
      <c r="C26" s="16">
        <f>DataGS12.11Details!F26/100</f>
        <v>7.0499999999999993E-2</v>
      </c>
      <c r="D26" s="16">
        <f>DataGS12.11Details!G26/100</f>
        <v>0.10279999999999999</v>
      </c>
      <c r="E26" s="16">
        <f>DataGS12.11Details!I26/100</f>
        <v>7.4900000000000008E-2</v>
      </c>
      <c r="F26" s="16">
        <f>DataGS12.11Details!J26/100</f>
        <v>0.20749999999999999</v>
      </c>
      <c r="G26" s="16">
        <f>DataGS12.11Details!K26/100</f>
        <v>8.5000000000000006E-2</v>
      </c>
      <c r="H26" s="16">
        <f>DataGS12.11Details!L26/100</f>
        <v>0.1048</v>
      </c>
      <c r="I26" s="16">
        <f>DataGS12.11Details!R26/100</f>
        <v>0.1084</v>
      </c>
    </row>
    <row r="27" spans="1:9" x14ac:dyDescent="0.25">
      <c r="B27" s="13" t="s">
        <v>1466</v>
      </c>
      <c r="C27" s="16">
        <f>DataGS12.11Details!F27/100</f>
        <v>6.9000000000000006E-2</v>
      </c>
      <c r="D27" s="16">
        <f>DataGS12.11Details!G27/100</f>
        <v>0.10589999999999999</v>
      </c>
      <c r="E27" s="16">
        <f>DataGS12.11Details!I27/100</f>
        <v>7.400000000000001E-2</v>
      </c>
      <c r="F27" s="16">
        <f>DataGS12.11Details!J27/100</f>
        <v>0.21129999999999999</v>
      </c>
      <c r="G27" s="16">
        <f>DataGS12.11Details!K27/100</f>
        <v>8.3400000000000002E-2</v>
      </c>
      <c r="H27" s="16">
        <f>DataGS12.11Details!L27/100</f>
        <v>0.10769999999999999</v>
      </c>
      <c r="I27" s="16">
        <f>DataGS12.11Details!R27/100</f>
        <v>0.1134</v>
      </c>
    </row>
    <row r="28" spans="1:9" x14ac:dyDescent="0.25">
      <c r="B28" s="13" t="s">
        <v>1462</v>
      </c>
      <c r="C28" s="16">
        <f>DataGS12.11Details!F28/100</f>
        <v>7.0900000000000005E-2</v>
      </c>
      <c r="D28" s="16">
        <f>DataGS12.11Details!G28/100</f>
        <v>0.10679999999999999</v>
      </c>
      <c r="E28" s="16">
        <f>DataGS12.11Details!I28/100</f>
        <v>7.6100000000000001E-2</v>
      </c>
      <c r="F28" s="16">
        <f>DataGS12.11Details!J28/100</f>
        <v>0.215</v>
      </c>
      <c r="G28" s="16">
        <f>DataGS12.11Details!K28/100</f>
        <v>8.43E-2</v>
      </c>
      <c r="H28" s="16">
        <f>DataGS12.11Details!L28/100</f>
        <v>0.11460000000000001</v>
      </c>
      <c r="I28" s="16">
        <f>DataGS12.11Details!R28/100</f>
        <v>0.1142</v>
      </c>
    </row>
    <row r="29" spans="1:9" x14ac:dyDescent="0.25">
      <c r="B29" s="13" t="s">
        <v>1456</v>
      </c>
      <c r="C29" s="16">
        <f>DataGS12.11Details!F29/100</f>
        <v>7.5199999999999989E-2</v>
      </c>
      <c r="D29" s="16">
        <f>DataGS12.11Details!G29/100</f>
        <v>0.11220000000000001</v>
      </c>
      <c r="E29" s="16">
        <f>DataGS12.11Details!I29/100</f>
        <v>8.1000000000000003E-2</v>
      </c>
      <c r="F29" s="16">
        <f>DataGS12.11Details!J29/100</f>
        <v>0.215</v>
      </c>
      <c r="G29" s="16">
        <f>DataGS12.11Details!K29/100</f>
        <v>8.8200000000000001E-2</v>
      </c>
      <c r="H29" s="16">
        <f>DataGS12.11Details!L29/100</f>
        <v>0.11939999999999999</v>
      </c>
      <c r="I29" s="16">
        <f>DataGS12.11Details!R29/100</f>
        <v>0.11749999999999999</v>
      </c>
    </row>
    <row r="30" spans="1:9" x14ac:dyDescent="0.25">
      <c r="B30" s="13" t="s">
        <v>1450</v>
      </c>
      <c r="C30" s="16">
        <f>DataGS12.11Details!F30/100</f>
        <v>7.5399999999999995E-2</v>
      </c>
      <c r="D30" s="16">
        <f>DataGS12.11Details!G30/100</f>
        <v>0.11130000000000001</v>
      </c>
      <c r="E30" s="16">
        <f>DataGS12.11Details!I30/100</f>
        <v>8.1900000000000001E-2</v>
      </c>
      <c r="F30" s="16">
        <f>DataGS12.11Details!J30/100</f>
        <v>0.20670000000000002</v>
      </c>
      <c r="G30" s="16">
        <f>DataGS12.11Details!K30/100</f>
        <v>8.6800000000000002E-2</v>
      </c>
      <c r="H30" s="16">
        <f>DataGS12.11Details!L30/100</f>
        <v>0.1207</v>
      </c>
      <c r="I30" s="16">
        <f>DataGS12.11Details!R30/100</f>
        <v>0.1159</v>
      </c>
    </row>
    <row r="31" spans="1:9" x14ac:dyDescent="0.25">
      <c r="B31" s="13" t="s">
        <v>1444</v>
      </c>
      <c r="C31" s="16">
        <f>DataGS12.11Details!F31/100</f>
        <v>7.4900000000000008E-2</v>
      </c>
      <c r="D31" s="16">
        <f>DataGS12.11Details!G31/100</f>
        <v>0.11169999999999999</v>
      </c>
      <c r="E31" s="16">
        <f>DataGS12.11Details!I31/100</f>
        <v>8.14E-2</v>
      </c>
      <c r="F31" s="16">
        <f>DataGS12.11Details!J31/100</f>
        <v>0.19829999999999998</v>
      </c>
      <c r="G31" s="16">
        <f>DataGS12.11Details!K31/100</f>
        <v>8.5099999999999995E-2</v>
      </c>
      <c r="H31" s="16">
        <f>DataGS12.11Details!L31/100</f>
        <v>0.1202</v>
      </c>
      <c r="I31" s="16">
        <f>DataGS12.11Details!R31/100</f>
        <v>0.11509999999999999</v>
      </c>
    </row>
    <row r="32" spans="1:9" x14ac:dyDescent="0.25">
      <c r="B32" s="13" t="s">
        <v>1437</v>
      </c>
      <c r="C32" s="16">
        <f>DataGS12.11Details!F32/100</f>
        <v>7.46E-2</v>
      </c>
      <c r="D32" s="16">
        <f>DataGS12.11Details!G32/100</f>
        <v>0.11380000000000001</v>
      </c>
      <c r="E32" s="16">
        <f>DataGS12.11Details!I32/100</f>
        <v>8.0199999999999994E-2</v>
      </c>
      <c r="F32" s="16">
        <f>DataGS12.11Details!J32/100</f>
        <v>0.19</v>
      </c>
      <c r="G32" s="16">
        <f>DataGS12.11Details!K32/100</f>
        <v>8.5699999999999998E-2</v>
      </c>
      <c r="H32" s="16">
        <f>DataGS12.11Details!L32/100</f>
        <v>0.122</v>
      </c>
      <c r="I32" s="16">
        <f>DataGS12.11Details!R32/100</f>
        <v>0.11599999999999999</v>
      </c>
    </row>
    <row r="33" spans="1:9" x14ac:dyDescent="0.25">
      <c r="A33" s="13">
        <f>A21+1</f>
        <v>1995</v>
      </c>
      <c r="B33" s="13" t="s">
        <v>1431</v>
      </c>
      <c r="C33" s="16">
        <f>DataGS12.11Details!F33/100</f>
        <v>7.5999999999999998E-2</v>
      </c>
      <c r="D33" s="16">
        <f>DataGS12.11Details!G33/100</f>
        <v>0.1186</v>
      </c>
      <c r="E33" s="16">
        <f>DataGS12.11Details!I33/100</f>
        <v>8.2299999999999998E-2</v>
      </c>
      <c r="F33" s="16">
        <f>DataGS12.11Details!J33/100</f>
        <v>0.19</v>
      </c>
      <c r="G33" s="16">
        <f>DataGS12.11Details!K33/100</f>
        <v>8.7899999999999992E-2</v>
      </c>
      <c r="H33" s="16">
        <f>DataGS12.11Details!L33/100</f>
        <v>0.12369999999999999</v>
      </c>
      <c r="I33" s="16">
        <f>DataGS12.11Details!R33/100</f>
        <v>0.11789999999999999</v>
      </c>
    </row>
    <row r="34" spans="1:9" x14ac:dyDescent="0.25">
      <c r="B34" s="13" t="s">
        <v>1422</v>
      </c>
      <c r="C34" s="16">
        <f>DataGS12.11Details!F34/100</f>
        <v>7.4200000000000002E-2</v>
      </c>
      <c r="D34" s="16">
        <f>DataGS12.11Details!G34/100</f>
        <v>0.11599999999999999</v>
      </c>
      <c r="E34" s="16">
        <f>DataGS12.11Details!I34/100</f>
        <v>8.0100000000000005E-2</v>
      </c>
      <c r="F34" s="16">
        <f>DataGS12.11Details!J34/100</f>
        <v>0.185</v>
      </c>
      <c r="G34" s="16">
        <f>DataGS12.11Details!K34/100</f>
        <v>8.6699999999999999E-2</v>
      </c>
      <c r="H34" s="16">
        <f>DataGS12.11Details!L34/100</f>
        <v>0.12390000000000001</v>
      </c>
      <c r="I34" s="16">
        <f>DataGS12.11Details!R34/100</f>
        <v>0.11710000000000001</v>
      </c>
    </row>
    <row r="35" spans="1:9" x14ac:dyDescent="0.25">
      <c r="B35" s="13" t="s">
        <v>1414</v>
      </c>
      <c r="C35" s="16">
        <f>DataGS12.11Details!F35/100</f>
        <v>7.2800000000000004E-2</v>
      </c>
      <c r="D35" s="16">
        <f>DataGS12.11Details!G35/100</f>
        <v>0.1226</v>
      </c>
      <c r="E35" s="16">
        <f>DataGS12.11Details!I35/100</f>
        <v>8.0199999999999994E-2</v>
      </c>
      <c r="F35" s="16">
        <f>DataGS12.11Details!J35/100</f>
        <v>0.1825</v>
      </c>
      <c r="G35" s="16">
        <f>DataGS12.11Details!K35/100</f>
        <v>8.8000000000000009E-2</v>
      </c>
      <c r="H35" s="16">
        <f>DataGS12.11Details!L35/100</f>
        <v>0.13449999999999998</v>
      </c>
      <c r="I35" s="16">
        <f>DataGS12.11Details!R35/100</f>
        <v>0.1198</v>
      </c>
    </row>
    <row r="36" spans="1:9" x14ac:dyDescent="0.25">
      <c r="B36" s="13" t="s">
        <v>1403</v>
      </c>
      <c r="C36" s="16">
        <f>DataGS12.11Details!F36/100</f>
        <v>7.0900000000000005E-2</v>
      </c>
      <c r="D36" s="16">
        <f>DataGS12.11Details!G36/100</f>
        <v>0.12089999999999999</v>
      </c>
      <c r="E36" s="16">
        <f>DataGS12.11Details!I36/100</f>
        <v>7.8200000000000006E-2</v>
      </c>
      <c r="F36" s="16">
        <f>DataGS12.11Details!J36/100</f>
        <v>0.18</v>
      </c>
      <c r="G36" s="16">
        <f>DataGS12.11Details!K36/100</f>
        <v>8.6999999999999994E-2</v>
      </c>
      <c r="H36" s="16">
        <f>DataGS12.11Details!L36/100</f>
        <v>0.13400000000000001</v>
      </c>
      <c r="I36" s="16">
        <f>DataGS12.11Details!R36/100</f>
        <v>0.1217</v>
      </c>
    </row>
    <row r="37" spans="1:9" x14ac:dyDescent="0.25">
      <c r="B37" s="13" t="s">
        <v>1397</v>
      </c>
      <c r="C37" s="16">
        <f>DataGS12.11Details!F37/100</f>
        <v>6.8600000000000008E-2</v>
      </c>
      <c r="D37" s="16">
        <f>DataGS12.11Details!G37/100</f>
        <v>0.11410000000000001</v>
      </c>
      <c r="E37" s="16">
        <f>DataGS12.11Details!I37/100</f>
        <v>7.5199999999999989E-2</v>
      </c>
      <c r="F37" s="16">
        <f>DataGS12.11Details!J37/100</f>
        <v>0.17579999999999998</v>
      </c>
      <c r="G37" s="16">
        <f>DataGS12.11Details!K37/100</f>
        <v>8.3400000000000002E-2</v>
      </c>
      <c r="H37" s="16">
        <f>DataGS12.11Details!L37/100</f>
        <v>0.12300000000000001</v>
      </c>
      <c r="I37" s="16">
        <f>DataGS12.11Details!R37/100</f>
        <v>0.1191</v>
      </c>
    </row>
    <row r="38" spans="1:9" x14ac:dyDescent="0.25">
      <c r="B38" s="13" t="s">
        <v>1389</v>
      </c>
      <c r="C38" s="16">
        <f>DataGS12.11Details!F38/100</f>
        <v>6.7799999999999999E-2</v>
      </c>
      <c r="D38" s="16">
        <f>DataGS12.11Details!G38/100</f>
        <v>0.11539999999999999</v>
      </c>
      <c r="E38" s="16">
        <f>DataGS12.11Details!I38/100</f>
        <v>7.4499999999999997E-2</v>
      </c>
      <c r="F38" s="16">
        <f>DataGS12.11Details!J38/100</f>
        <v>0.1724</v>
      </c>
      <c r="G38" s="16">
        <f>DataGS12.11Details!K38/100</f>
        <v>8.2599999999999993E-2</v>
      </c>
      <c r="H38" s="16">
        <f>DataGS12.11Details!L38/100</f>
        <v>0.12380000000000001</v>
      </c>
      <c r="I38" s="16">
        <f>DataGS12.11Details!R38/100</f>
        <v>0.11890000000000001</v>
      </c>
    </row>
    <row r="39" spans="1:9" x14ac:dyDescent="0.25">
      <c r="B39" s="13" t="s">
        <v>1383</v>
      </c>
      <c r="C39" s="16">
        <f>DataGS12.11Details!F39/100</f>
        <v>6.8600000000000008E-2</v>
      </c>
      <c r="D39" s="16">
        <f>DataGS12.11Details!G39/100</f>
        <v>0.1133</v>
      </c>
      <c r="E39" s="16">
        <f>DataGS12.11Details!I39/100</f>
        <v>7.4299999999999991E-2</v>
      </c>
      <c r="F39" s="16">
        <f>DataGS12.11Details!J39/100</f>
        <v>0.16719999999999999</v>
      </c>
      <c r="G39" s="16">
        <f>DataGS12.11Details!K39/100</f>
        <v>8.3900000000000002E-2</v>
      </c>
      <c r="H39" s="16">
        <f>DataGS12.11Details!L39/100</f>
        <v>0.12210000000000001</v>
      </c>
      <c r="I39" s="16">
        <f>DataGS12.11Details!R39/100</f>
        <v>0.11689999999999999</v>
      </c>
    </row>
    <row r="40" spans="1:9" x14ac:dyDescent="0.25">
      <c r="B40" s="13" t="s">
        <v>1375</v>
      </c>
      <c r="C40" s="16">
        <f>DataGS12.11Details!F40/100</f>
        <v>6.7400000000000002E-2</v>
      </c>
      <c r="D40" s="16">
        <f>DataGS12.11Details!G40/100</f>
        <v>0.10970000000000001</v>
      </c>
      <c r="E40" s="16">
        <f>DataGS12.11Details!I40/100</f>
        <v>7.3300000000000004E-2</v>
      </c>
      <c r="F40" s="16">
        <f>DataGS12.11Details!J40/100</f>
        <v>0.16190000000000002</v>
      </c>
      <c r="G40" s="16">
        <f>DataGS12.11Details!K40/100</f>
        <v>8.1500000000000003E-2</v>
      </c>
      <c r="H40" s="16">
        <f>DataGS12.11Details!L40/100</f>
        <v>0.1166</v>
      </c>
      <c r="I40" s="16">
        <f>DataGS12.11Details!R40/100</f>
        <v>0.11310000000000001</v>
      </c>
    </row>
    <row r="41" spans="1:9" x14ac:dyDescent="0.25">
      <c r="B41" s="13" t="s">
        <v>1369</v>
      </c>
      <c r="C41" s="16">
        <f>DataGS12.11Details!F41/100</f>
        <v>6.59E-2</v>
      </c>
      <c r="D41" s="16">
        <f>DataGS12.11Details!G41/100</f>
        <v>0.10800000000000001</v>
      </c>
      <c r="E41" s="16">
        <f>DataGS12.11Details!I41/100</f>
        <v>7.3499999999999996E-2</v>
      </c>
      <c r="F41" s="16">
        <f>DataGS12.11Details!J41/100</f>
        <v>0.15720000000000001</v>
      </c>
      <c r="G41" s="16">
        <f>DataGS12.11Details!K41/100</f>
        <v>7.9600000000000004E-2</v>
      </c>
      <c r="H41" s="16">
        <f>DataGS12.11Details!L41/100</f>
        <v>0.11539999999999999</v>
      </c>
      <c r="I41" s="16">
        <f>DataGS12.11Details!R41/100</f>
        <v>0.1114</v>
      </c>
    </row>
    <row r="42" spans="1:9" x14ac:dyDescent="0.25">
      <c r="B42" s="13" t="s">
        <v>1361</v>
      </c>
      <c r="C42" s="16">
        <f>DataGS12.11Details!F42/100</f>
        <v>6.5700000000000008E-2</v>
      </c>
      <c r="D42" s="16">
        <f>DataGS12.11Details!G42/100</f>
        <v>0.10890000000000001</v>
      </c>
      <c r="E42" s="16">
        <f>DataGS12.11Details!I42/100</f>
        <v>7.4800000000000005E-2</v>
      </c>
      <c r="F42" s="16">
        <f>DataGS12.11Details!J42/100</f>
        <v>0.15560000000000002</v>
      </c>
      <c r="G42" s="16">
        <f>DataGS12.11Details!K42/100</f>
        <v>7.9899999999999999E-2</v>
      </c>
      <c r="H42" s="16">
        <f>DataGS12.11Details!L42/100</f>
        <v>0.11960000000000001</v>
      </c>
      <c r="I42" s="16">
        <f>DataGS12.11Details!R42/100</f>
        <v>0.11220000000000001</v>
      </c>
    </row>
    <row r="43" spans="1:9" x14ac:dyDescent="0.25">
      <c r="B43" s="13" t="s">
        <v>1354</v>
      </c>
      <c r="C43" s="16">
        <f>DataGS12.11Details!F43/100</f>
        <v>6.3399999999999998E-2</v>
      </c>
      <c r="D43" s="16">
        <f>DataGS12.11Details!G43/100</f>
        <v>0.10539999999999999</v>
      </c>
      <c r="E43" s="16">
        <f>DataGS12.11Details!I43/100</f>
        <v>7.0300000000000001E-2</v>
      </c>
      <c r="F43" s="16">
        <f>DataGS12.11Details!J43/100</f>
        <v>0.154</v>
      </c>
      <c r="G43" s="16">
        <f>DataGS12.11Details!K43/100</f>
        <v>7.6299999999999993E-2</v>
      </c>
      <c r="H43" s="16">
        <f>DataGS12.11Details!L43/100</f>
        <v>0.11630000000000001</v>
      </c>
      <c r="I43" s="16">
        <f>DataGS12.11Details!R43/100</f>
        <v>0.1074</v>
      </c>
    </row>
    <row r="44" spans="1:9" x14ac:dyDescent="0.25">
      <c r="B44" s="13" t="s">
        <v>1348</v>
      </c>
      <c r="C44" s="16">
        <f>DataGS12.11Details!F44/100</f>
        <v>6.0700000000000004E-2</v>
      </c>
      <c r="D44" s="16">
        <f>DataGS12.11Details!G44/100</f>
        <v>9.9499999999999991E-2</v>
      </c>
      <c r="E44" s="16">
        <f>DataGS12.11Details!I44/100</f>
        <v>6.7500000000000004E-2</v>
      </c>
      <c r="F44" s="16">
        <f>DataGS12.11Details!J44/100</f>
        <v>0.1535</v>
      </c>
      <c r="G44" s="16">
        <f>DataGS12.11Details!K44/100</f>
        <v>7.3800000000000004E-2</v>
      </c>
      <c r="H44" s="16">
        <f>DataGS12.11Details!L44/100</f>
        <v>0.11169999999999999</v>
      </c>
      <c r="I44" s="16">
        <f>DataGS12.11Details!R44/100</f>
        <v>0.1003</v>
      </c>
    </row>
    <row r="45" spans="1:9" x14ac:dyDescent="0.25">
      <c r="A45" s="13">
        <f>A33+1</f>
        <v>1996</v>
      </c>
      <c r="B45" s="13" t="s">
        <v>1341</v>
      </c>
      <c r="C45" s="16">
        <f>DataGS12.11Details!F45/100</f>
        <v>5.8899999999999994E-2</v>
      </c>
      <c r="D45" s="16">
        <f>DataGS12.11Details!G45/100</f>
        <v>9.4600000000000004E-2</v>
      </c>
      <c r="E45" s="16">
        <f>DataGS12.11Details!I45/100</f>
        <v>6.4399999999999999E-2</v>
      </c>
      <c r="F45" s="16">
        <f>DataGS12.11Details!J45/100</f>
        <v>0.153</v>
      </c>
      <c r="G45" s="16">
        <f>DataGS12.11Details!K45/100</f>
        <v>7.2300000000000003E-2</v>
      </c>
      <c r="H45" s="16">
        <f>DataGS12.11Details!L45/100</f>
        <v>0.1043</v>
      </c>
      <c r="I45" s="16">
        <f>DataGS12.11Details!R45/100</f>
        <v>9.4399999999999998E-2</v>
      </c>
    </row>
    <row r="46" spans="1:9" x14ac:dyDescent="0.25">
      <c r="B46" s="13" t="s">
        <v>1337</v>
      </c>
      <c r="C46" s="16">
        <f>DataGS12.11Details!F46/100</f>
        <v>6.2E-2</v>
      </c>
      <c r="D46" s="16">
        <f>DataGS12.11Details!G46/100</f>
        <v>9.7100000000000006E-2</v>
      </c>
      <c r="E46" s="16">
        <f>DataGS12.11Details!I46/100</f>
        <v>6.59E-2</v>
      </c>
      <c r="F46" s="16">
        <f>DataGS12.11Details!J46/100</f>
        <v>0.153</v>
      </c>
      <c r="G46" s="16">
        <f>DataGS12.11Details!K46/100</f>
        <v>7.4900000000000008E-2</v>
      </c>
      <c r="H46" s="16">
        <f>DataGS12.11Details!L46/100</f>
        <v>0.1052</v>
      </c>
      <c r="I46" s="16">
        <f>DataGS12.11Details!R46/100</f>
        <v>9.4499999999999987E-2</v>
      </c>
    </row>
    <row r="47" spans="1:9" x14ac:dyDescent="0.25">
      <c r="B47" s="13" t="s">
        <v>1334</v>
      </c>
      <c r="C47" s="16">
        <f>DataGS12.11Details!F47/100</f>
        <v>6.4399999999999999E-2</v>
      </c>
      <c r="D47" s="16">
        <f>DataGS12.11Details!G47/100</f>
        <v>9.8900000000000002E-2</v>
      </c>
      <c r="E47" s="16">
        <f>DataGS12.11Details!I47/100</f>
        <v>6.6400000000000001E-2</v>
      </c>
      <c r="F47" s="16">
        <f>DataGS12.11Details!J47/100</f>
        <v>0.14899999999999999</v>
      </c>
      <c r="G47" s="16">
        <f>DataGS12.11Details!K47/100</f>
        <v>7.8200000000000006E-2</v>
      </c>
      <c r="H47" s="16">
        <f>DataGS12.11Details!L47/100</f>
        <v>0.1069</v>
      </c>
      <c r="I47" s="16">
        <f>DataGS12.11Details!R47/100</f>
        <v>9.4600000000000004E-2</v>
      </c>
    </row>
    <row r="48" spans="1:9" x14ac:dyDescent="0.25">
      <c r="B48" s="13" t="s">
        <v>1328</v>
      </c>
      <c r="C48" s="16">
        <f>DataGS12.11Details!F48/100</f>
        <v>6.3799999999999996E-2</v>
      </c>
      <c r="D48" s="16">
        <f>DataGS12.11Details!G48/100</f>
        <v>9.3299999999999994E-2</v>
      </c>
      <c r="E48" s="16">
        <f>DataGS12.11Details!I48/100</f>
        <v>6.5000000000000002E-2</v>
      </c>
      <c r="F48" s="16">
        <f>DataGS12.11Details!J48/100</f>
        <v>0.14800000000000002</v>
      </c>
      <c r="G48" s="16">
        <f>DataGS12.11Details!K48/100</f>
        <v>7.6100000000000001E-2</v>
      </c>
      <c r="H48" s="16">
        <f>DataGS12.11Details!L48/100</f>
        <v>0.10339999999999999</v>
      </c>
      <c r="I48" s="16">
        <f>DataGS12.11Details!R48/100</f>
        <v>9.06E-2</v>
      </c>
    </row>
    <row r="49" spans="1:9" x14ac:dyDescent="0.25">
      <c r="B49" s="13" t="s">
        <v>1322</v>
      </c>
      <c r="C49" s="16">
        <f>DataGS12.11Details!F49/100</f>
        <v>6.4500000000000002E-2</v>
      </c>
      <c r="D49" s="16">
        <f>DataGS12.11Details!G49/100</f>
        <v>9.1700000000000004E-2</v>
      </c>
      <c r="E49" s="16">
        <f>DataGS12.11Details!I49/100</f>
        <v>6.4600000000000005E-2</v>
      </c>
      <c r="F49" s="16">
        <f>DataGS12.11Details!J49/100</f>
        <v>0.1487</v>
      </c>
      <c r="G49" s="16">
        <f>DataGS12.11Details!K49/100</f>
        <v>7.4999999999999997E-2</v>
      </c>
      <c r="H49" s="16">
        <f>DataGS12.11Details!L49/100</f>
        <v>9.6999999999999989E-2</v>
      </c>
      <c r="I49" s="16">
        <f>DataGS12.11Details!R49/100</f>
        <v>8.9700000000000002E-2</v>
      </c>
    </row>
    <row r="50" spans="1:9" x14ac:dyDescent="0.25">
      <c r="B50" s="13" t="s">
        <v>1317</v>
      </c>
      <c r="C50" s="16">
        <f>DataGS12.11Details!F50/100</f>
        <v>6.5599999999999992E-2</v>
      </c>
      <c r="D50" s="16">
        <f>DataGS12.11Details!G50/100</f>
        <v>9.11E-2</v>
      </c>
      <c r="E50" s="16">
        <f>DataGS12.11Details!I50/100</f>
        <v>6.5500000000000003E-2</v>
      </c>
      <c r="F50" s="16">
        <f>DataGS12.11Details!J50/100</f>
        <v>0.14949999999999999</v>
      </c>
      <c r="G50" s="16">
        <f>DataGS12.11Details!K50/100</f>
        <v>7.6200000000000004E-2</v>
      </c>
      <c r="H50" s="16">
        <f>DataGS12.11Details!L50/100</f>
        <v>9.5700000000000007E-2</v>
      </c>
      <c r="I50" s="16">
        <f>DataGS12.11Details!R50/100</f>
        <v>8.8800000000000004E-2</v>
      </c>
    </row>
    <row r="51" spans="1:9" x14ac:dyDescent="0.25">
      <c r="B51" s="13" t="s">
        <v>1311</v>
      </c>
      <c r="C51" s="16">
        <f>DataGS12.11Details!F51/100</f>
        <v>6.480000000000001E-2</v>
      </c>
      <c r="D51" s="16">
        <f>DataGS12.11Details!G51/100</f>
        <v>8.7799999999999989E-2</v>
      </c>
      <c r="E51" s="16">
        <f>DataGS12.11Details!I51/100</f>
        <v>6.4399999999999999E-2</v>
      </c>
      <c r="F51" s="16">
        <f>DataGS12.11Details!J51/100</f>
        <v>0.14610000000000001</v>
      </c>
      <c r="G51" s="16">
        <f>DataGS12.11Details!K51/100</f>
        <v>7.4900000000000008E-2</v>
      </c>
      <c r="H51" s="16">
        <f>DataGS12.11Details!L51/100</f>
        <v>9.4299999999999995E-2</v>
      </c>
      <c r="I51" s="16">
        <f>DataGS12.11Details!R51/100</f>
        <v>8.7100000000000011E-2</v>
      </c>
    </row>
    <row r="52" spans="1:9" x14ac:dyDescent="0.25">
      <c r="B52" s="13" t="s">
        <v>1306</v>
      </c>
      <c r="C52" s="16">
        <f>DataGS12.11Details!F52/100</f>
        <v>6.3E-2</v>
      </c>
      <c r="D52" s="16">
        <f>DataGS12.11Details!G52/100</f>
        <v>8.8599999999999998E-2</v>
      </c>
      <c r="E52" s="16">
        <f>DataGS12.11Details!I52/100</f>
        <v>6.3399999999999998E-2</v>
      </c>
      <c r="F52" s="16">
        <f>DataGS12.11Details!J52/100</f>
        <v>0.14460000000000001</v>
      </c>
      <c r="G52" s="16">
        <f>DataGS12.11Details!K52/100</f>
        <v>7.4299999999999991E-2</v>
      </c>
      <c r="H52" s="16">
        <f>DataGS12.11Details!L52/100</f>
        <v>9.4800000000000009E-2</v>
      </c>
      <c r="I52" s="16">
        <f>DataGS12.11Details!R52/100</f>
        <v>8.7100000000000011E-2</v>
      </c>
    </row>
    <row r="53" spans="1:9" x14ac:dyDescent="0.25">
      <c r="B53" s="13" t="s">
        <v>1300</v>
      </c>
      <c r="C53" s="16">
        <f>DataGS12.11Details!F53/100</f>
        <v>6.2300000000000001E-2</v>
      </c>
      <c r="D53" s="16">
        <f>DataGS12.11Details!G53/100</f>
        <v>8.43E-2</v>
      </c>
      <c r="E53" s="16">
        <f>DataGS12.11Details!I53/100</f>
        <v>6.2300000000000001E-2</v>
      </c>
      <c r="F53" s="16">
        <f>DataGS12.11Details!J53/100</f>
        <v>0.14230000000000001</v>
      </c>
      <c r="G53" s="16">
        <f>DataGS12.11Details!K53/100</f>
        <v>7.2099999999999997E-2</v>
      </c>
      <c r="H53" s="16">
        <f>DataGS12.11Details!L53/100</f>
        <v>9.1700000000000004E-2</v>
      </c>
      <c r="I53" s="16">
        <f>DataGS12.11Details!R53/100</f>
        <v>8.3199999999999996E-2</v>
      </c>
    </row>
    <row r="54" spans="1:9" x14ac:dyDescent="0.25">
      <c r="B54" s="13" t="s">
        <v>1293</v>
      </c>
      <c r="C54" s="16">
        <f>DataGS12.11Details!F54/100</f>
        <v>6.0100000000000001E-2</v>
      </c>
      <c r="D54" s="16">
        <f>DataGS12.11Details!G54/100</f>
        <v>7.7600000000000002E-2</v>
      </c>
      <c r="E54" s="16">
        <f>DataGS12.11Details!I54/100</f>
        <v>5.9699999999999996E-2</v>
      </c>
      <c r="F54" s="16">
        <f>DataGS12.11Details!J54/100</f>
        <v>0.14000000000000001</v>
      </c>
      <c r="G54" s="16">
        <f>DataGS12.11Details!K54/100</f>
        <v>6.7799999999999999E-2</v>
      </c>
      <c r="H54" s="16">
        <f>DataGS12.11Details!L54/100</f>
        <v>8.2299999999999998E-2</v>
      </c>
      <c r="I54" s="16">
        <f>DataGS12.11Details!R54/100</f>
        <v>7.5899999999999995E-2</v>
      </c>
    </row>
    <row r="55" spans="1:9" x14ac:dyDescent="0.25">
      <c r="B55" s="13" t="s">
        <v>1286</v>
      </c>
      <c r="C55" s="16">
        <f>DataGS12.11Details!F55/100</f>
        <v>5.8600000000000006E-2</v>
      </c>
      <c r="D55" s="16">
        <f>DataGS12.11Details!G55/100</f>
        <v>7.3399999999999993E-2</v>
      </c>
      <c r="E55" s="16">
        <f>DataGS12.11Details!I55/100</f>
        <v>5.8299999999999998E-2</v>
      </c>
      <c r="F55" s="16">
        <f>DataGS12.11Details!J55/100</f>
        <v>0.1336</v>
      </c>
      <c r="G55" s="16">
        <f>DataGS12.11Details!K55/100</f>
        <v>6.6799999999999998E-2</v>
      </c>
      <c r="H55" s="16">
        <f>DataGS12.11Details!L55/100</f>
        <v>7.690000000000001E-2</v>
      </c>
      <c r="I55" s="16">
        <f>DataGS12.11Details!R55/100</f>
        <v>7.17E-2</v>
      </c>
    </row>
    <row r="56" spans="1:9" x14ac:dyDescent="0.25">
      <c r="B56" s="13" t="s">
        <v>1282</v>
      </c>
      <c r="C56" s="16">
        <f>DataGS12.11Details!F56/100</f>
        <v>5.79E-2</v>
      </c>
      <c r="D56" s="16">
        <f>DataGS12.11Details!G56/100</f>
        <v>7.0000000000000007E-2</v>
      </c>
      <c r="E56" s="16">
        <f>DataGS12.11Details!I56/100</f>
        <v>5.74E-2</v>
      </c>
      <c r="F56" s="16">
        <f>DataGS12.11Details!J56/100</f>
        <v>0.1242</v>
      </c>
      <c r="G56" s="16">
        <f>DataGS12.11Details!K56/100</f>
        <v>6.6100000000000006E-2</v>
      </c>
      <c r="H56" s="16">
        <f>DataGS12.11Details!L56/100</f>
        <v>7.5700000000000003E-2</v>
      </c>
      <c r="I56" s="16">
        <f>DataGS12.11Details!R56/100</f>
        <v>6.9500000000000006E-2</v>
      </c>
    </row>
    <row r="57" spans="1:9" x14ac:dyDescent="0.25">
      <c r="A57" s="13">
        <f>A45+1</f>
        <v>1997</v>
      </c>
      <c r="B57" s="13" t="s">
        <v>1279</v>
      </c>
      <c r="C57" s="16">
        <f>DataGS12.11Details!F57/100</f>
        <v>5.7999999999999996E-2</v>
      </c>
      <c r="D57" s="16">
        <f>DataGS12.11Details!G57/100</f>
        <v>6.83E-2</v>
      </c>
      <c r="E57" s="16">
        <f>DataGS12.11Details!I57/100</f>
        <v>5.6799999999999996E-2</v>
      </c>
      <c r="F57" s="16">
        <f>DataGS12.11Details!J57/100</f>
        <v>0.1229</v>
      </c>
      <c r="G57" s="16">
        <f>DataGS12.11Details!K57/100</f>
        <v>6.59E-2</v>
      </c>
      <c r="H57" s="16">
        <f>DataGS12.11Details!L57/100</f>
        <v>7.3800000000000004E-2</v>
      </c>
      <c r="I57" s="16">
        <f>DataGS12.11Details!R57/100</f>
        <v>6.7199999999999996E-2</v>
      </c>
    </row>
    <row r="58" spans="1:9" x14ac:dyDescent="0.25">
      <c r="B58" s="13" t="s">
        <v>1274</v>
      </c>
      <c r="C58" s="16">
        <f>DataGS12.11Details!F58/100</f>
        <v>5.5500000000000001E-2</v>
      </c>
      <c r="D58" s="16">
        <f>DataGS12.11Details!G58/100</f>
        <v>6.7400000000000002E-2</v>
      </c>
      <c r="E58" s="16">
        <f>DataGS12.11Details!I58/100</f>
        <v>5.4600000000000003E-2</v>
      </c>
      <c r="F58" s="16">
        <f>DataGS12.11Details!J58/100</f>
        <v>0.10869999999999999</v>
      </c>
      <c r="G58" s="16">
        <f>DataGS12.11Details!K58/100</f>
        <v>6.3200000000000006E-2</v>
      </c>
      <c r="H58" s="16">
        <f>DataGS12.11Details!L58/100</f>
        <v>7.3599999999999999E-2</v>
      </c>
      <c r="I58" s="16">
        <f>DataGS12.11Details!R58/100</f>
        <v>6.6600000000000006E-2</v>
      </c>
    </row>
    <row r="59" spans="1:9" x14ac:dyDescent="0.25">
      <c r="B59" s="13" t="s">
        <v>1272</v>
      </c>
      <c r="C59" s="16">
        <f>DataGS12.11Details!F59/100</f>
        <v>5.7099999999999998E-2</v>
      </c>
      <c r="D59" s="16">
        <f>DataGS12.11Details!G59/100</f>
        <v>7.0300000000000001E-2</v>
      </c>
      <c r="E59" s="16">
        <f>DataGS12.11Details!I59/100</f>
        <v>5.6500000000000002E-2</v>
      </c>
      <c r="F59" s="16">
        <f>DataGS12.11Details!J59/100</f>
        <v>9.4499999999999987E-2</v>
      </c>
      <c r="G59" s="16">
        <f>DataGS12.11Details!K59/100</f>
        <v>6.6199999999999995E-2</v>
      </c>
      <c r="H59" s="16">
        <f>DataGS12.11Details!L59/100</f>
        <v>7.8700000000000006E-2</v>
      </c>
      <c r="I59" s="16">
        <f>DataGS12.11Details!R59/100</f>
        <v>6.8699999999999997E-2</v>
      </c>
    </row>
    <row r="60" spans="1:9" x14ac:dyDescent="0.25">
      <c r="B60" s="13" t="s">
        <v>1268</v>
      </c>
      <c r="C60" s="16">
        <f>DataGS12.11Details!F60/100</f>
        <v>5.8700000000000002E-2</v>
      </c>
      <c r="D60" s="16">
        <f>DataGS12.11Details!G60/100</f>
        <v>6.9500000000000006E-2</v>
      </c>
      <c r="E60" s="16">
        <f>DataGS12.11Details!I60/100</f>
        <v>5.7999999999999996E-2</v>
      </c>
      <c r="F60" s="16">
        <f>DataGS12.11Details!J60/100</f>
        <v>9.3299999999999994E-2</v>
      </c>
      <c r="G60" s="16">
        <f>DataGS12.11Details!K60/100</f>
        <v>6.6900000000000001E-2</v>
      </c>
      <c r="H60" s="16">
        <f>DataGS12.11Details!L60/100</f>
        <v>7.7399999999999997E-2</v>
      </c>
      <c r="I60" s="16">
        <f>DataGS12.11Details!R60/100</f>
        <v>6.8000000000000005E-2</v>
      </c>
    </row>
    <row r="61" spans="1:9" x14ac:dyDescent="0.25">
      <c r="B61" s="13" t="s">
        <v>1264</v>
      </c>
      <c r="C61" s="16">
        <f>DataGS12.11Details!F61/100</f>
        <v>5.7599999999999998E-2</v>
      </c>
      <c r="D61" s="16">
        <f>DataGS12.11Details!G61/100</f>
        <v>6.6100000000000006E-2</v>
      </c>
      <c r="E61" s="16">
        <f>DataGS12.11Details!I61/100</f>
        <v>5.6900000000000006E-2</v>
      </c>
      <c r="F61" s="16">
        <f>DataGS12.11Details!J61/100</f>
        <v>8.9200000000000002E-2</v>
      </c>
      <c r="G61" s="16">
        <f>DataGS12.11Details!K61/100</f>
        <v>6.54E-2</v>
      </c>
      <c r="H61" s="16">
        <f>DataGS12.11Details!L61/100</f>
        <v>7.3200000000000001E-2</v>
      </c>
      <c r="I61" s="16">
        <f>DataGS12.11Details!R61/100</f>
        <v>6.4899999999999999E-2</v>
      </c>
    </row>
    <row r="62" spans="1:9" x14ac:dyDescent="0.25">
      <c r="B62" s="13" t="s">
        <v>1262</v>
      </c>
      <c r="C62" s="16">
        <f>DataGS12.11Details!F62/100</f>
        <v>5.7200000000000001E-2</v>
      </c>
      <c r="D62" s="16">
        <f>DataGS12.11Details!G62/100</f>
        <v>6.4699999999999994E-2</v>
      </c>
      <c r="E62" s="16">
        <f>DataGS12.11Details!I62/100</f>
        <v>5.6500000000000002E-2</v>
      </c>
      <c r="F62" s="16">
        <f>DataGS12.11Details!J62/100</f>
        <v>9.1499999999999998E-2</v>
      </c>
      <c r="G62" s="16">
        <f>DataGS12.11Details!K62/100</f>
        <v>6.4899999999999999E-2</v>
      </c>
      <c r="H62" s="16">
        <f>DataGS12.11Details!L62/100</f>
        <v>7.0699999999999999E-2</v>
      </c>
      <c r="I62" s="16">
        <f>DataGS12.11Details!R62/100</f>
        <v>6.4100000000000004E-2</v>
      </c>
    </row>
    <row r="63" spans="1:9" x14ac:dyDescent="0.25">
      <c r="B63" s="13" t="s">
        <v>1258</v>
      </c>
      <c r="C63" s="16">
        <f>DataGS12.11Details!F63/100</f>
        <v>5.5599999999999997E-2</v>
      </c>
      <c r="D63" s="16">
        <f>DataGS12.11Details!G63/100</f>
        <v>6.2100000000000002E-2</v>
      </c>
      <c r="E63" s="16">
        <f>DataGS12.11Details!I63/100</f>
        <v>5.4699999999999999E-2</v>
      </c>
      <c r="F63" s="16">
        <f>DataGS12.11Details!J63/100</f>
        <v>9.4200000000000006E-2</v>
      </c>
      <c r="G63" s="16">
        <f>DataGS12.11Details!K63/100</f>
        <v>6.2600000000000003E-2</v>
      </c>
      <c r="H63" s="16">
        <f>DataGS12.11Details!L63/100</f>
        <v>6.5199999999999994E-2</v>
      </c>
      <c r="I63" s="16">
        <f>DataGS12.11Details!R63/100</f>
        <v>6.2600000000000003E-2</v>
      </c>
    </row>
    <row r="64" spans="1:9" x14ac:dyDescent="0.25">
      <c r="B64" s="13" t="s">
        <v>1254</v>
      </c>
      <c r="C64" s="16">
        <f>DataGS12.11Details!F64/100</f>
        <v>5.6600000000000004E-2</v>
      </c>
      <c r="D64" s="16">
        <f>DataGS12.11Details!G64/100</f>
        <v>6.3099999999999989E-2</v>
      </c>
      <c r="E64" s="16">
        <f>DataGS12.11Details!I64/100</f>
        <v>5.5800000000000002E-2</v>
      </c>
      <c r="F64" s="16">
        <f>DataGS12.11Details!J64/100</f>
        <v>9.6300000000000011E-2</v>
      </c>
      <c r="G64" s="16">
        <f>DataGS12.11Details!K64/100</f>
        <v>6.3299999999999995E-2</v>
      </c>
      <c r="H64" s="16">
        <f>DataGS12.11Details!L64/100</f>
        <v>6.6600000000000006E-2</v>
      </c>
      <c r="I64" s="16">
        <f>DataGS12.11Details!R64/100</f>
        <v>6.3500000000000001E-2</v>
      </c>
    </row>
    <row r="65" spans="1:9" x14ac:dyDescent="0.25">
      <c r="B65" s="13" t="s">
        <v>1252</v>
      </c>
      <c r="C65" s="16">
        <f>DataGS12.11Details!F65/100</f>
        <v>5.5899999999999998E-2</v>
      </c>
      <c r="D65" s="16">
        <f>DataGS12.11Details!G65/100</f>
        <v>6.0899999999999996E-2</v>
      </c>
      <c r="E65" s="16">
        <f>DataGS12.11Details!I65/100</f>
        <v>5.5199999999999999E-2</v>
      </c>
      <c r="F65" s="16">
        <f>DataGS12.11Details!J65/100</f>
        <v>9.4299999999999995E-2</v>
      </c>
      <c r="G65" s="16">
        <f>DataGS12.11Details!K65/100</f>
        <v>6.0999999999999999E-2</v>
      </c>
      <c r="H65" s="16">
        <f>DataGS12.11Details!L65/100</f>
        <v>6.3600000000000004E-2</v>
      </c>
      <c r="I65" s="16">
        <f>DataGS12.11Details!R65/100</f>
        <v>6.13E-2</v>
      </c>
    </row>
    <row r="66" spans="1:9" x14ac:dyDescent="0.25">
      <c r="B66" s="13" t="s">
        <v>1250</v>
      </c>
      <c r="C66" s="16">
        <f>DataGS12.11Details!F66/100</f>
        <v>5.5800000000000002E-2</v>
      </c>
      <c r="D66" s="16">
        <f>DataGS12.11Details!G66/100</f>
        <v>5.9699999999999996E-2</v>
      </c>
      <c r="E66" s="16">
        <f>DataGS12.11Details!I66/100</f>
        <v>5.5899999999999998E-2</v>
      </c>
      <c r="F66" s="16">
        <f>DataGS12.11Details!J66/100</f>
        <v>9.3000000000000013E-2</v>
      </c>
      <c r="G66" s="16">
        <f>DataGS12.11Details!K66/100</f>
        <v>5.9900000000000002E-2</v>
      </c>
      <c r="H66" s="16">
        <f>DataGS12.11Details!L66/100</f>
        <v>6.2E-2</v>
      </c>
      <c r="I66" s="16">
        <f>DataGS12.11Details!R66/100</f>
        <v>5.9800000000000006E-2</v>
      </c>
    </row>
    <row r="67" spans="1:9" x14ac:dyDescent="0.25">
      <c r="B67" s="13" t="s">
        <v>1247</v>
      </c>
      <c r="C67" s="16">
        <f>DataGS12.11Details!F67/100</f>
        <v>5.5599999999999997E-2</v>
      </c>
      <c r="D67" s="16">
        <f>DataGS12.11Details!G67/100</f>
        <v>5.96E-2</v>
      </c>
      <c r="E67" s="16">
        <f>DataGS12.11Details!I67/100</f>
        <v>5.57E-2</v>
      </c>
      <c r="F67" s="16">
        <f>DataGS12.11Details!J67/100</f>
        <v>0.1076</v>
      </c>
      <c r="G67" s="16">
        <f>DataGS12.11Details!K67/100</f>
        <v>5.9800000000000006E-2</v>
      </c>
      <c r="H67" s="16">
        <f>DataGS12.11Details!L67/100</f>
        <v>6.13E-2</v>
      </c>
      <c r="I67" s="16">
        <f>DataGS12.11Details!R67/100</f>
        <v>5.96E-2</v>
      </c>
    </row>
    <row r="68" spans="1:9" x14ac:dyDescent="0.25">
      <c r="B68" s="13" t="s">
        <v>1245</v>
      </c>
      <c r="C68" s="16">
        <f>DataGS12.11Details!F68/100</f>
        <v>5.33E-2</v>
      </c>
      <c r="D68" s="16">
        <f>DataGS12.11Details!G68/100</f>
        <v>5.6399999999999999E-2</v>
      </c>
      <c r="E68" s="16">
        <f>DataGS12.11Details!I68/100</f>
        <v>5.3200000000000004E-2</v>
      </c>
      <c r="F68" s="16">
        <f>DataGS12.11Details!J68/100</f>
        <v>0.1048</v>
      </c>
      <c r="G68" s="16">
        <f>DataGS12.11Details!K68/100</f>
        <v>5.6100000000000004E-2</v>
      </c>
      <c r="H68" s="16">
        <f>DataGS12.11Details!L68/100</f>
        <v>5.74E-2</v>
      </c>
      <c r="I68" s="16">
        <f>DataGS12.11Details!R68/100</f>
        <v>5.67E-2</v>
      </c>
    </row>
    <row r="69" spans="1:9" x14ac:dyDescent="0.25">
      <c r="A69" s="13">
        <f>A57+1</f>
        <v>1998</v>
      </c>
      <c r="B69" s="13" t="s">
        <v>1243</v>
      </c>
      <c r="C69" s="16">
        <f>DataGS12.11Details!F69/100</f>
        <v>5.1100000000000007E-2</v>
      </c>
      <c r="D69" s="16">
        <f>DataGS12.11Details!G69/100</f>
        <v>5.4000000000000006E-2</v>
      </c>
      <c r="E69" s="16">
        <f>DataGS12.11Details!I69/100</f>
        <v>5.1100000000000007E-2</v>
      </c>
      <c r="F69" s="16">
        <f>DataGS12.11Details!J69/100</f>
        <v>0.1103</v>
      </c>
      <c r="G69" s="16">
        <f>DataGS12.11Details!K69/100</f>
        <v>5.3499999999999999E-2</v>
      </c>
      <c r="H69" s="16">
        <f>DataGS12.11Details!L69/100</f>
        <v>5.4299999999999994E-2</v>
      </c>
      <c r="I69" s="16">
        <f>DataGS12.11Details!R69/100</f>
        <v>5.4100000000000002E-2</v>
      </c>
    </row>
    <row r="70" spans="1:9" x14ac:dyDescent="0.25">
      <c r="B70" s="13" t="s">
        <v>1241</v>
      </c>
      <c r="C70" s="16">
        <f>DataGS12.11Details!F70/100</f>
        <v>4.99E-2</v>
      </c>
      <c r="D70" s="16">
        <f>DataGS12.11Details!G70/100</f>
        <v>5.2400000000000002E-2</v>
      </c>
      <c r="E70" s="16">
        <f>DataGS12.11Details!I70/100</f>
        <v>5.0300000000000004E-2</v>
      </c>
      <c r="F70" s="16">
        <f>DataGS12.11Details!J70/100</f>
        <v>0.1104</v>
      </c>
      <c r="G70" s="16">
        <f>DataGS12.11Details!K70/100</f>
        <v>5.2300000000000006E-2</v>
      </c>
      <c r="H70" s="16">
        <f>DataGS12.11Details!L70/100</f>
        <v>5.3800000000000001E-2</v>
      </c>
      <c r="I70" s="16">
        <f>DataGS12.11Details!R70/100</f>
        <v>5.3200000000000004E-2</v>
      </c>
    </row>
    <row r="71" spans="1:9" x14ac:dyDescent="0.25">
      <c r="B71" s="13" t="s">
        <v>1239</v>
      </c>
      <c r="C71" s="16">
        <f>DataGS12.11Details!F71/100</f>
        <v>4.9000000000000002E-2</v>
      </c>
      <c r="D71" s="16">
        <f>DataGS12.11Details!G71/100</f>
        <v>5.0900000000000001E-2</v>
      </c>
      <c r="E71" s="16">
        <f>DataGS12.11Details!I71/100</f>
        <v>4.9500000000000002E-2</v>
      </c>
      <c r="F71" s="16">
        <f>DataGS12.11Details!J71/100</f>
        <v>9.2699999999999991E-2</v>
      </c>
      <c r="G71" s="16">
        <f>DataGS12.11Details!K71/100</f>
        <v>5.0799999999999998E-2</v>
      </c>
      <c r="H71" s="16">
        <f>DataGS12.11Details!L71/100</f>
        <v>5.2000000000000005E-2</v>
      </c>
      <c r="I71" s="16">
        <f>DataGS12.11Details!R71/100</f>
        <v>5.2499999999999998E-2</v>
      </c>
    </row>
    <row r="72" spans="1:9" x14ac:dyDescent="0.25">
      <c r="B72" s="13" t="s">
        <v>1237</v>
      </c>
      <c r="C72" s="16">
        <f>DataGS12.11Details!F72/100</f>
        <v>4.9000000000000002E-2</v>
      </c>
      <c r="D72" s="16">
        <f>DataGS12.11Details!G72/100</f>
        <v>5.0599999999999999E-2</v>
      </c>
      <c r="E72" s="16">
        <f>DataGS12.11Details!I72/100</f>
        <v>4.9599999999999998E-2</v>
      </c>
      <c r="F72" s="16">
        <f>DataGS12.11Details!J72/100</f>
        <v>8.1099999999999992E-2</v>
      </c>
      <c r="G72" s="16">
        <f>DataGS12.11Details!K72/100</f>
        <v>5.0499999999999996E-2</v>
      </c>
      <c r="H72" s="16">
        <f>DataGS12.11Details!L72/100</f>
        <v>5.1500000000000004E-2</v>
      </c>
      <c r="I72" s="16">
        <f>DataGS12.11Details!R72/100</f>
        <v>5.1699999999999996E-2</v>
      </c>
    </row>
    <row r="73" spans="1:9" x14ac:dyDescent="0.25">
      <c r="B73" s="13" t="s">
        <v>1235</v>
      </c>
      <c r="C73" s="16">
        <f>DataGS12.11Details!F73/100</f>
        <v>4.9599999999999998E-2</v>
      </c>
      <c r="D73" s="16">
        <f>DataGS12.11Details!G73/100</f>
        <v>5.1299999999999998E-2</v>
      </c>
      <c r="E73" s="16">
        <f>DataGS12.11Details!I73/100</f>
        <v>5.0099999999999999E-2</v>
      </c>
      <c r="F73" s="16">
        <f>DataGS12.11Details!J73/100</f>
        <v>7.85E-2</v>
      </c>
      <c r="G73" s="16">
        <f>DataGS12.11Details!K73/100</f>
        <v>5.1399999999999994E-2</v>
      </c>
      <c r="H73" s="16">
        <f>DataGS12.11Details!L73/100</f>
        <v>5.21E-2</v>
      </c>
      <c r="I73" s="16">
        <f>DataGS12.11Details!R73/100</f>
        <v>5.1799999999999999E-2</v>
      </c>
    </row>
    <row r="74" spans="1:9" x14ac:dyDescent="0.25">
      <c r="B74" s="13" t="s">
        <v>1233</v>
      </c>
      <c r="C74" s="16">
        <f>DataGS12.11Details!F74/100</f>
        <v>4.8000000000000001E-2</v>
      </c>
      <c r="D74" s="16">
        <f>DataGS12.11Details!G74/100</f>
        <v>5.0199999999999995E-2</v>
      </c>
      <c r="E74" s="16">
        <f>DataGS12.11Details!I74/100</f>
        <v>4.8600000000000004E-2</v>
      </c>
      <c r="F74" s="16">
        <f>DataGS12.11Details!J74/100</f>
        <v>7.7399999999999997E-2</v>
      </c>
      <c r="G74" s="16">
        <f>DataGS12.11Details!K74/100</f>
        <v>5.0300000000000004E-2</v>
      </c>
      <c r="H74" s="16">
        <f>DataGS12.11Details!L74/100</f>
        <v>5.0799999999999998E-2</v>
      </c>
      <c r="I74" s="16">
        <f>DataGS12.11Details!R74/100</f>
        <v>5.0599999999999999E-2</v>
      </c>
    </row>
    <row r="75" spans="1:9" x14ac:dyDescent="0.25">
      <c r="B75" s="13" t="s">
        <v>1231</v>
      </c>
      <c r="C75" s="16">
        <f>DataGS12.11Details!F75/100</f>
        <v>4.6799999999999994E-2</v>
      </c>
      <c r="D75" s="16">
        <f>DataGS12.11Details!G75/100</f>
        <v>4.9400000000000006E-2</v>
      </c>
      <c r="E75" s="16">
        <f>DataGS12.11Details!I75/100</f>
        <v>4.7800000000000002E-2</v>
      </c>
      <c r="F75" s="16">
        <f>DataGS12.11Details!J75/100</f>
        <v>7.6700000000000004E-2</v>
      </c>
      <c r="G75" s="16">
        <f>DataGS12.11Details!K75/100</f>
        <v>4.9299999999999997E-2</v>
      </c>
      <c r="H75" s="16">
        <f>DataGS12.11Details!L75/100</f>
        <v>4.9699999999999994E-2</v>
      </c>
      <c r="I75" s="16">
        <f>DataGS12.11Details!R75/100</f>
        <v>4.9500000000000002E-2</v>
      </c>
    </row>
    <row r="76" spans="1:9" x14ac:dyDescent="0.25">
      <c r="B76" s="13" t="s">
        <v>1229</v>
      </c>
      <c r="C76" s="16">
        <f>DataGS12.11Details!F76/100</f>
        <v>4.4199999999999996E-2</v>
      </c>
      <c r="D76" s="16">
        <f>DataGS12.11Details!G76/100</f>
        <v>4.7400000000000005E-2</v>
      </c>
      <c r="E76" s="16">
        <f>DataGS12.11Details!I76/100</f>
        <v>4.5199999999999997E-2</v>
      </c>
      <c r="F76" s="16">
        <f>DataGS12.11Details!J76/100</f>
        <v>7.5600000000000001E-2</v>
      </c>
      <c r="G76" s="16">
        <f>DataGS12.11Details!K76/100</f>
        <v>4.6799999999999994E-2</v>
      </c>
      <c r="H76" s="16">
        <f>DataGS12.11Details!L76/100</f>
        <v>4.7899999999999998E-2</v>
      </c>
      <c r="I76" s="16">
        <f>DataGS12.11Details!R76/100</f>
        <v>4.7599999999999996E-2</v>
      </c>
    </row>
    <row r="77" spans="1:9" x14ac:dyDescent="0.25">
      <c r="B77" s="13" t="s">
        <v>1227</v>
      </c>
      <c r="C77" s="16">
        <f>DataGS12.11Details!F77/100</f>
        <v>4.0599999999999997E-2</v>
      </c>
      <c r="D77" s="16">
        <f>DataGS12.11Details!G77/100</f>
        <v>4.4699999999999997E-2</v>
      </c>
      <c r="E77" s="16">
        <f>DataGS12.11Details!I77/100</f>
        <v>4.2000000000000003E-2</v>
      </c>
      <c r="F77" s="16">
        <f>DataGS12.11Details!J77/100</f>
        <v>8.2500000000000004E-2</v>
      </c>
      <c r="G77" s="16">
        <f>DataGS12.11Details!K77/100</f>
        <v>4.3799999999999999E-2</v>
      </c>
      <c r="H77" s="16">
        <f>DataGS12.11Details!L77/100</f>
        <v>4.53E-2</v>
      </c>
      <c r="I77" s="16">
        <f>DataGS12.11Details!R77/100</f>
        <v>4.4600000000000001E-2</v>
      </c>
    </row>
    <row r="78" spans="1:9" x14ac:dyDescent="0.25">
      <c r="B78" s="13" t="s">
        <v>1226</v>
      </c>
      <c r="C78" s="16">
        <f>DataGS12.11Details!F78/100</f>
        <v>4.0599999999999997E-2</v>
      </c>
      <c r="D78" s="16">
        <f>DataGS12.11Details!G78/100</f>
        <v>4.4299999999999999E-2</v>
      </c>
      <c r="E78" s="16">
        <f>DataGS12.11Details!I78/100</f>
        <v>4.1700000000000001E-2</v>
      </c>
      <c r="F78" s="16">
        <f>DataGS12.11Details!J78/100</f>
        <v>8.4499999999999992E-2</v>
      </c>
      <c r="G78" s="16">
        <f>DataGS12.11Details!K78/100</f>
        <v>4.3499999999999997E-2</v>
      </c>
      <c r="H78" s="16">
        <f>DataGS12.11Details!L78/100</f>
        <v>4.4900000000000002E-2</v>
      </c>
      <c r="I78" s="16">
        <f>DataGS12.11Details!R78/100</f>
        <v>4.4299999999999999E-2</v>
      </c>
    </row>
    <row r="79" spans="1:9" x14ac:dyDescent="0.25">
      <c r="B79" s="13" t="s">
        <v>1225</v>
      </c>
      <c r="C79" s="16">
        <f>DataGS12.11Details!F79/100</f>
        <v>4.1200000000000001E-2</v>
      </c>
      <c r="D79" s="16">
        <f>DataGS12.11Details!G79/100</f>
        <v>4.41E-2</v>
      </c>
      <c r="E79" s="16">
        <f>DataGS12.11Details!I79/100</f>
        <v>4.1799999999999997E-2</v>
      </c>
      <c r="F79" s="16">
        <f>DataGS12.11Details!J79/100</f>
        <v>7.6499999999999999E-2</v>
      </c>
      <c r="G79" s="16">
        <f>DataGS12.11Details!K79/100</f>
        <v>4.3200000000000002E-2</v>
      </c>
      <c r="H79" s="16">
        <f>DataGS12.11Details!L79/100</f>
        <v>4.3799999999999999E-2</v>
      </c>
      <c r="I79" s="16">
        <f>DataGS12.11Details!R79/100</f>
        <v>4.4199999999999996E-2</v>
      </c>
    </row>
    <row r="80" spans="1:9" x14ac:dyDescent="0.25">
      <c r="B80" s="13" t="s">
        <v>1223</v>
      </c>
      <c r="C80" s="16">
        <f>DataGS12.11Details!F80/100</f>
        <v>3.8599999999999995E-2</v>
      </c>
      <c r="D80" s="16">
        <f>DataGS12.11Details!G80/100</f>
        <v>4.07E-2</v>
      </c>
      <c r="E80" s="16">
        <f>DataGS12.11Details!I80/100</f>
        <v>3.9100000000000003E-2</v>
      </c>
      <c r="F80" s="16">
        <f>DataGS12.11Details!J80/100</f>
        <v>7.17E-2</v>
      </c>
      <c r="G80" s="16">
        <f>DataGS12.11Details!K80/100</f>
        <v>4.0199999999999993E-2</v>
      </c>
      <c r="H80" s="16">
        <f>DataGS12.11Details!L80/100</f>
        <v>0.04</v>
      </c>
      <c r="I80" s="16">
        <f>DataGS12.11Details!R80/100</f>
        <v>4.1200000000000001E-2</v>
      </c>
    </row>
    <row r="81" spans="1:9" x14ac:dyDescent="0.25">
      <c r="A81" s="13">
        <f>A69+1</f>
        <v>1999</v>
      </c>
      <c r="B81" s="13" t="s">
        <v>1222</v>
      </c>
      <c r="C81" s="16">
        <f>DataGS12.11Details!F81/100</f>
        <v>3.7000000000000005E-2</v>
      </c>
      <c r="D81" s="16">
        <f>DataGS12.11Details!G81/100</f>
        <v>3.8800000000000001E-2</v>
      </c>
      <c r="E81" s="16">
        <f>DataGS12.11Details!I81/100</f>
        <v>3.7699999999999997E-2</v>
      </c>
      <c r="F81" s="16">
        <f>DataGS12.11Details!J81/100</f>
        <v>6.3200000000000006E-2</v>
      </c>
      <c r="G81" s="16">
        <f>DataGS12.11Details!K81/100</f>
        <v>3.8900000000000004E-2</v>
      </c>
      <c r="H81" s="16">
        <f>DataGS12.11Details!L81/100</f>
        <v>3.9199999999999999E-2</v>
      </c>
      <c r="I81" s="16">
        <f>DataGS12.11Details!R81/100</f>
        <v>3.9E-2</v>
      </c>
    </row>
    <row r="82" spans="1:9" x14ac:dyDescent="0.25">
      <c r="B82" s="13" t="s">
        <v>1221</v>
      </c>
      <c r="C82" s="16">
        <f>DataGS12.11Details!F82/100</f>
        <v>3.85E-2</v>
      </c>
      <c r="D82" s="16">
        <f>DataGS12.11Details!G82/100</f>
        <v>4.0199999999999993E-2</v>
      </c>
      <c r="E82" s="16">
        <f>DataGS12.11Details!I82/100</f>
        <v>3.9300000000000002E-2</v>
      </c>
      <c r="F82" s="16">
        <f>DataGS12.11Details!J82/100</f>
        <v>5.96E-2</v>
      </c>
      <c r="G82" s="16">
        <f>DataGS12.11Details!K82/100</f>
        <v>4.0199999999999993E-2</v>
      </c>
      <c r="H82" s="16">
        <f>DataGS12.11Details!L82/100</f>
        <v>4.0500000000000001E-2</v>
      </c>
      <c r="I82" s="16">
        <f>DataGS12.11Details!R82/100</f>
        <v>4.0199999999999993E-2</v>
      </c>
    </row>
    <row r="83" spans="1:9" x14ac:dyDescent="0.25">
      <c r="B83" s="13" t="s">
        <v>1219</v>
      </c>
      <c r="C83" s="16">
        <f>DataGS12.11Details!F83/100</f>
        <v>4.0399999999999998E-2</v>
      </c>
      <c r="D83" s="16">
        <f>DataGS12.11Details!G83/100</f>
        <v>4.2500000000000003E-2</v>
      </c>
      <c r="E83" s="16">
        <f>DataGS12.11Details!I83/100</f>
        <v>4.1299999999999996E-2</v>
      </c>
      <c r="F83" s="16">
        <f>DataGS12.11Details!J83/100</f>
        <v>5.9699999999999996E-2</v>
      </c>
      <c r="G83" s="16">
        <f>DataGS12.11Details!K83/100</f>
        <v>4.1900000000000007E-2</v>
      </c>
      <c r="H83" s="16">
        <f>DataGS12.11Details!L83/100</f>
        <v>4.2699999999999995E-2</v>
      </c>
      <c r="I83" s="16">
        <f>DataGS12.11Details!R83/100</f>
        <v>4.24E-2</v>
      </c>
    </row>
    <row r="84" spans="1:9" x14ac:dyDescent="0.25">
      <c r="B84" s="13" t="s">
        <v>1218</v>
      </c>
      <c r="C84" s="16">
        <f>DataGS12.11Details!F84/100</f>
        <v>3.85E-2</v>
      </c>
      <c r="D84" s="16">
        <f>DataGS12.11Details!G84/100</f>
        <v>4.0800000000000003E-2</v>
      </c>
      <c r="E84" s="16">
        <f>DataGS12.11Details!I84/100</f>
        <v>3.9800000000000002E-2</v>
      </c>
      <c r="F84" s="16">
        <f>DataGS12.11Details!J84/100</f>
        <v>5.8499999999999996E-2</v>
      </c>
      <c r="G84" s="16">
        <f>DataGS12.11Details!K84/100</f>
        <v>3.95E-2</v>
      </c>
      <c r="H84" s="16">
        <f>DataGS12.11Details!L84/100</f>
        <v>4.1100000000000005E-2</v>
      </c>
      <c r="I84" s="16">
        <f>DataGS12.11Details!R84/100</f>
        <v>4.1299999999999996E-2</v>
      </c>
    </row>
    <row r="85" spans="1:9" x14ac:dyDescent="0.25">
      <c r="B85" s="13" t="s">
        <v>1217</v>
      </c>
      <c r="C85" s="16">
        <f>DataGS12.11Details!F85/100</f>
        <v>4.0099999999999997E-2</v>
      </c>
      <c r="D85" s="16">
        <f>DataGS12.11Details!G85/100</f>
        <v>4.2800000000000005E-2</v>
      </c>
      <c r="E85" s="16">
        <f>DataGS12.11Details!I85/100</f>
        <v>4.1599999999999998E-2</v>
      </c>
      <c r="F85" s="16">
        <f>DataGS12.11Details!J85/100</f>
        <v>5.7500000000000002E-2</v>
      </c>
      <c r="G85" s="16">
        <f>DataGS12.11Details!K85/100</f>
        <v>4.1799999999999997E-2</v>
      </c>
      <c r="H85" s="16">
        <f>DataGS12.11Details!L85/100</f>
        <v>4.2800000000000005E-2</v>
      </c>
      <c r="I85" s="16">
        <f>DataGS12.11Details!R85/100</f>
        <v>4.3200000000000002E-2</v>
      </c>
    </row>
    <row r="86" spans="1:9" x14ac:dyDescent="0.25">
      <c r="B86" s="13" t="s">
        <v>1216</v>
      </c>
      <c r="C86" s="16">
        <f>DataGS12.11Details!F86/100</f>
        <v>4.36E-2</v>
      </c>
      <c r="D86" s="16">
        <f>DataGS12.11Details!G86/100</f>
        <v>4.6100000000000002E-2</v>
      </c>
      <c r="E86" s="16">
        <f>DataGS12.11Details!I86/100</f>
        <v>4.4699999999999997E-2</v>
      </c>
      <c r="F86" s="16">
        <f>DataGS12.11Details!J86/100</f>
        <v>6.0199999999999997E-2</v>
      </c>
      <c r="G86" s="16">
        <f>DataGS12.11Details!K86/100</f>
        <v>4.5899999999999996E-2</v>
      </c>
      <c r="H86" s="16">
        <f>DataGS12.11Details!L86/100</f>
        <v>4.6199999999999998E-2</v>
      </c>
      <c r="I86" s="16">
        <f>DataGS12.11Details!R86/100</f>
        <v>4.6600000000000003E-2</v>
      </c>
    </row>
    <row r="87" spans="1:9" x14ac:dyDescent="0.25">
      <c r="B87" s="13" t="s">
        <v>1215</v>
      </c>
      <c r="C87" s="16">
        <f>DataGS12.11Details!F87/100</f>
        <v>4.6799999999999994E-2</v>
      </c>
      <c r="D87" s="16">
        <f>DataGS12.11Details!G87/100</f>
        <v>4.9100000000000005E-2</v>
      </c>
      <c r="E87" s="16">
        <f>DataGS12.11Details!I87/100</f>
        <v>4.8099999999999997E-2</v>
      </c>
      <c r="F87" s="16">
        <f>DataGS12.11Details!J87/100</f>
        <v>6.3700000000000007E-2</v>
      </c>
      <c r="G87" s="16">
        <f>DataGS12.11Details!K87/100</f>
        <v>4.9400000000000006E-2</v>
      </c>
      <c r="H87" s="16">
        <f>DataGS12.11Details!L87/100</f>
        <v>4.9400000000000006E-2</v>
      </c>
      <c r="I87" s="16">
        <f>DataGS12.11Details!R87/100</f>
        <v>4.99E-2</v>
      </c>
    </row>
    <row r="88" spans="1:9" x14ac:dyDescent="0.25">
      <c r="B88" s="13" t="s">
        <v>1213</v>
      </c>
      <c r="C88" s="16">
        <f>DataGS12.11Details!F88/100</f>
        <v>4.8799999999999996E-2</v>
      </c>
      <c r="D88" s="16">
        <f>DataGS12.11Details!G88/100</f>
        <v>5.1699999999999996E-2</v>
      </c>
      <c r="E88" s="16">
        <f>DataGS12.11Details!I88/100</f>
        <v>5.0099999999999999E-2</v>
      </c>
      <c r="F88" s="16">
        <f>DataGS12.11Details!J88/100</f>
        <v>6.6600000000000006E-2</v>
      </c>
      <c r="G88" s="16">
        <f>DataGS12.11Details!K88/100</f>
        <v>5.16E-2</v>
      </c>
      <c r="H88" s="16">
        <f>DataGS12.11Details!L88/100</f>
        <v>5.1299999999999998E-2</v>
      </c>
      <c r="I88" s="16">
        <f>DataGS12.11Details!R88/100</f>
        <v>5.2199999999999996E-2</v>
      </c>
    </row>
    <row r="89" spans="1:9" x14ac:dyDescent="0.25">
      <c r="B89" s="13" t="s">
        <v>1211</v>
      </c>
      <c r="C89" s="16">
        <f>DataGS12.11Details!F89/100</f>
        <v>5.04E-2</v>
      </c>
      <c r="D89" s="16">
        <f>DataGS12.11Details!G89/100</f>
        <v>5.3200000000000004E-2</v>
      </c>
      <c r="E89" s="16">
        <f>DataGS12.11Details!I89/100</f>
        <v>5.1900000000000002E-2</v>
      </c>
      <c r="F89" s="16">
        <f>DataGS12.11Details!J89/100</f>
        <v>6.6400000000000001E-2</v>
      </c>
      <c r="G89" s="16">
        <f>DataGS12.11Details!K89/100</f>
        <v>5.3399999999999996E-2</v>
      </c>
      <c r="H89" s="16">
        <f>DataGS12.11Details!L89/100</f>
        <v>5.28E-2</v>
      </c>
      <c r="I89" s="16">
        <f>DataGS12.11Details!R89/100</f>
        <v>5.4100000000000002E-2</v>
      </c>
    </row>
    <row r="90" spans="1:9" x14ac:dyDescent="0.25">
      <c r="B90" s="13" t="s">
        <v>1209</v>
      </c>
      <c r="C90" s="16">
        <f>DataGS12.11Details!F90/100</f>
        <v>5.2900000000000003E-2</v>
      </c>
      <c r="D90" s="16">
        <f>DataGS12.11Details!G90/100</f>
        <v>5.5599999999999997E-2</v>
      </c>
      <c r="E90" s="16">
        <f>DataGS12.11Details!I90/100</f>
        <v>5.4299999999999994E-2</v>
      </c>
      <c r="F90" s="16">
        <f>DataGS12.11Details!J90/100</f>
        <v>7.0300000000000001E-2</v>
      </c>
      <c r="G90" s="16">
        <f>DataGS12.11Details!K90/100</f>
        <v>5.57E-2</v>
      </c>
      <c r="H90" s="16">
        <f>DataGS12.11Details!L90/100</f>
        <v>5.5199999999999999E-2</v>
      </c>
      <c r="I90" s="16">
        <f>DataGS12.11Details!R90/100</f>
        <v>5.62E-2</v>
      </c>
    </row>
    <row r="91" spans="1:9" x14ac:dyDescent="0.25">
      <c r="B91" s="13" t="s">
        <v>1207</v>
      </c>
      <c r="C91" s="16">
        <f>DataGS12.11Details!F91/100</f>
        <v>5.04E-2</v>
      </c>
      <c r="D91" s="16">
        <f>DataGS12.11Details!G91/100</f>
        <v>5.28E-2</v>
      </c>
      <c r="E91" s="16">
        <f>DataGS12.11Details!I91/100</f>
        <v>5.1500000000000004E-2</v>
      </c>
      <c r="F91" s="16">
        <f>DataGS12.11Details!J91/100</f>
        <v>6.6100000000000006E-2</v>
      </c>
      <c r="G91" s="16">
        <f>DataGS12.11Details!K91/100</f>
        <v>5.3099999999999994E-2</v>
      </c>
      <c r="H91" s="16">
        <f>DataGS12.11Details!L91/100</f>
        <v>5.2499999999999998E-2</v>
      </c>
      <c r="I91" s="16">
        <f>DataGS12.11Details!R91/100</f>
        <v>5.3600000000000002E-2</v>
      </c>
    </row>
    <row r="92" spans="1:9" x14ac:dyDescent="0.25">
      <c r="B92" s="13" t="s">
        <v>1205</v>
      </c>
      <c r="C92" s="16">
        <f>DataGS12.11Details!F92/100</f>
        <v>5.1500000000000004E-2</v>
      </c>
      <c r="D92" s="16">
        <f>DataGS12.11Details!G92/100</f>
        <v>5.3699999999999998E-2</v>
      </c>
      <c r="E92" s="16">
        <f>DataGS12.11Details!I92/100</f>
        <v>5.2699999999999997E-2</v>
      </c>
      <c r="F92" s="16">
        <f>DataGS12.11Details!J92/100</f>
        <v>6.3899999999999998E-2</v>
      </c>
      <c r="G92" s="16">
        <f>DataGS12.11Details!K92/100</f>
        <v>5.3899999999999997E-2</v>
      </c>
      <c r="H92" s="16">
        <f>DataGS12.11Details!L92/100</f>
        <v>5.3600000000000002E-2</v>
      </c>
      <c r="I92" s="16">
        <f>DataGS12.11Details!R92/100</f>
        <v>5.4600000000000003E-2</v>
      </c>
    </row>
    <row r="93" spans="1:9" x14ac:dyDescent="0.25">
      <c r="A93" s="13">
        <f>A81+1</f>
        <v>2000</v>
      </c>
      <c r="B93" s="13" t="s">
        <v>1203</v>
      </c>
      <c r="C93" s="16">
        <f>DataGS12.11Details!F93/100</f>
        <v>5.5399999999999998E-2</v>
      </c>
      <c r="D93" s="16">
        <f>DataGS12.11Details!G93/100</f>
        <v>5.7599999999999998E-2</v>
      </c>
      <c r="E93" s="16">
        <f>DataGS12.11Details!I93/100</f>
        <v>5.6600000000000004E-2</v>
      </c>
      <c r="F93" s="16">
        <f>DataGS12.11Details!J93/100</f>
        <v>6.6000000000000003E-2</v>
      </c>
      <c r="G93" s="16">
        <f>DataGS12.11Details!K93/100</f>
        <v>5.7999999999999996E-2</v>
      </c>
      <c r="H93" s="16">
        <f>DataGS12.11Details!L93/100</f>
        <v>5.7500000000000002E-2</v>
      </c>
      <c r="I93" s="16">
        <f>DataGS12.11Details!R93/100</f>
        <v>5.8099999999999999E-2</v>
      </c>
    </row>
    <row r="94" spans="1:9" x14ac:dyDescent="0.25">
      <c r="B94" s="13" t="s">
        <v>1201</v>
      </c>
      <c r="C94" s="16">
        <f>DataGS12.11Details!F94/100</f>
        <v>5.5099999999999996E-2</v>
      </c>
      <c r="D94" s="16">
        <f>DataGS12.11Details!G94/100</f>
        <v>5.7300000000000004E-2</v>
      </c>
      <c r="E94" s="16">
        <f>DataGS12.11Details!I94/100</f>
        <v>5.62E-2</v>
      </c>
      <c r="F94" s="16">
        <f>DataGS12.11Details!J94/100</f>
        <v>6.480000000000001E-2</v>
      </c>
      <c r="G94" s="16">
        <f>DataGS12.11Details!K94/100</f>
        <v>5.7599999999999998E-2</v>
      </c>
      <c r="H94" s="16">
        <f>DataGS12.11Details!L94/100</f>
        <v>5.7300000000000004E-2</v>
      </c>
      <c r="I94" s="16">
        <f>DataGS12.11Details!R94/100</f>
        <v>5.7800000000000004E-2</v>
      </c>
    </row>
    <row r="95" spans="1:9" x14ac:dyDescent="0.25">
      <c r="B95" s="13" t="s">
        <v>1198</v>
      </c>
      <c r="C95" s="16">
        <f>DataGS12.11Details!F95/100</f>
        <v>5.33E-2</v>
      </c>
      <c r="D95" s="16">
        <f>DataGS12.11Details!G95/100</f>
        <v>5.5500000000000001E-2</v>
      </c>
      <c r="E95" s="16">
        <f>DataGS12.11Details!I95/100</f>
        <v>5.4299999999999994E-2</v>
      </c>
      <c r="F95" s="16">
        <f>DataGS12.11Details!J95/100</f>
        <v>6.2400000000000004E-2</v>
      </c>
      <c r="G95" s="16">
        <f>DataGS12.11Details!K95/100</f>
        <v>5.5800000000000002E-2</v>
      </c>
      <c r="H95" s="16">
        <f>DataGS12.11Details!L95/100</f>
        <v>5.5800000000000002E-2</v>
      </c>
      <c r="I95" s="16">
        <f>DataGS12.11Details!R95/100</f>
        <v>5.6100000000000004E-2</v>
      </c>
    </row>
    <row r="96" spans="1:9" x14ac:dyDescent="0.25">
      <c r="B96" s="13" t="s">
        <v>1197</v>
      </c>
      <c r="C96" s="16">
        <f>DataGS12.11Details!F96/100</f>
        <v>5.2199999999999996E-2</v>
      </c>
      <c r="D96" s="16">
        <f>DataGS12.11Details!G96/100</f>
        <v>5.45E-2</v>
      </c>
      <c r="E96" s="16">
        <f>DataGS12.11Details!I96/100</f>
        <v>5.33E-2</v>
      </c>
      <c r="F96" s="16">
        <f>DataGS12.11Details!J96/100</f>
        <v>6.0899999999999996E-2</v>
      </c>
      <c r="G96" s="16">
        <f>DataGS12.11Details!K96/100</f>
        <v>5.4600000000000003E-2</v>
      </c>
      <c r="H96" s="16">
        <f>DataGS12.11Details!L96/100</f>
        <v>5.4699999999999999E-2</v>
      </c>
      <c r="I96" s="16">
        <f>DataGS12.11Details!R96/100</f>
        <v>5.5199999999999999E-2</v>
      </c>
    </row>
    <row r="97" spans="1:9" x14ac:dyDescent="0.25">
      <c r="B97" s="13" t="s">
        <v>1196</v>
      </c>
      <c r="C97" s="16">
        <f>DataGS12.11Details!F97/100</f>
        <v>5.3800000000000001E-2</v>
      </c>
      <c r="D97" s="16">
        <f>DataGS12.11Details!G97/100</f>
        <v>5.6299999999999996E-2</v>
      </c>
      <c r="E97" s="16">
        <f>DataGS12.11Details!I97/100</f>
        <v>5.5E-2</v>
      </c>
      <c r="F97" s="16">
        <f>DataGS12.11Details!J97/100</f>
        <v>6.1799999999999994E-2</v>
      </c>
      <c r="G97" s="16">
        <f>DataGS12.11Details!K97/100</f>
        <v>5.6100000000000004E-2</v>
      </c>
      <c r="H97" s="16">
        <f>DataGS12.11Details!L97/100</f>
        <v>5.67E-2</v>
      </c>
      <c r="I97" s="16">
        <f>DataGS12.11Details!R97/100</f>
        <v>5.6799999999999996E-2</v>
      </c>
    </row>
    <row r="98" spans="1:9" x14ac:dyDescent="0.25">
      <c r="B98" s="13" t="s">
        <v>1194</v>
      </c>
      <c r="C98" s="16">
        <f>DataGS12.11Details!F98/100</f>
        <v>5.1900000000000002E-2</v>
      </c>
      <c r="D98" s="16">
        <f>DataGS12.11Details!G98/100</f>
        <v>5.45E-2</v>
      </c>
      <c r="E98" s="16">
        <f>DataGS12.11Details!I98/100</f>
        <v>5.3200000000000004E-2</v>
      </c>
      <c r="F98" s="16">
        <f>DataGS12.11Details!J98/100</f>
        <v>6.0599999999999994E-2</v>
      </c>
      <c r="G98" s="16">
        <f>DataGS12.11Details!K98/100</f>
        <v>5.4299999999999994E-2</v>
      </c>
      <c r="H98" s="16">
        <f>DataGS12.11Details!L98/100</f>
        <v>5.5099999999999996E-2</v>
      </c>
      <c r="I98" s="16">
        <f>DataGS12.11Details!R98/100</f>
        <v>5.5399999999999998E-2</v>
      </c>
    </row>
    <row r="99" spans="1:9" x14ac:dyDescent="0.25">
      <c r="B99" s="13" t="s">
        <v>1193</v>
      </c>
      <c r="C99" s="16">
        <f>DataGS12.11Details!F99/100</f>
        <v>5.2699999999999997E-2</v>
      </c>
      <c r="D99" s="16">
        <f>DataGS12.11Details!G99/100</f>
        <v>5.5300000000000002E-2</v>
      </c>
      <c r="E99" s="16">
        <f>DataGS12.11Details!I99/100</f>
        <v>5.4000000000000006E-2</v>
      </c>
      <c r="F99" s="16">
        <f>DataGS12.11Details!J99/100</f>
        <v>6.08E-2</v>
      </c>
      <c r="G99" s="16">
        <f>DataGS12.11Details!K99/100</f>
        <v>5.5199999999999999E-2</v>
      </c>
      <c r="H99" s="16">
        <f>DataGS12.11Details!L99/100</f>
        <v>5.5899999999999998E-2</v>
      </c>
      <c r="I99" s="16">
        <f>DataGS12.11Details!R99/100</f>
        <v>5.6100000000000004E-2</v>
      </c>
    </row>
    <row r="100" spans="1:9" x14ac:dyDescent="0.25">
      <c r="B100" s="13" t="s">
        <v>1191</v>
      </c>
      <c r="C100" s="16">
        <f>DataGS12.11Details!F100/100</f>
        <v>5.21E-2</v>
      </c>
      <c r="D100" s="16">
        <f>DataGS12.11Details!G100/100</f>
        <v>5.5E-2</v>
      </c>
      <c r="E100" s="16">
        <f>DataGS12.11Details!I100/100</f>
        <v>5.3600000000000002E-2</v>
      </c>
      <c r="F100" s="16">
        <f>DataGS12.11Details!J100/100</f>
        <v>6.0400000000000002E-2</v>
      </c>
      <c r="G100" s="16">
        <f>DataGS12.11Details!K100/100</f>
        <v>5.4699999999999999E-2</v>
      </c>
      <c r="H100" s="16">
        <f>DataGS12.11Details!L100/100</f>
        <v>5.5599999999999997E-2</v>
      </c>
      <c r="I100" s="16">
        <f>DataGS12.11Details!R100/100</f>
        <v>5.57E-2</v>
      </c>
    </row>
    <row r="101" spans="1:9" x14ac:dyDescent="0.25">
      <c r="B101" s="13" t="s">
        <v>1190</v>
      </c>
      <c r="C101" s="16">
        <f>DataGS12.11Details!F101/100</f>
        <v>5.2600000000000001E-2</v>
      </c>
      <c r="D101" s="16">
        <f>DataGS12.11Details!G101/100</f>
        <v>5.5599999999999997E-2</v>
      </c>
      <c r="E101" s="16">
        <f>DataGS12.11Details!I101/100</f>
        <v>5.4199999999999998E-2</v>
      </c>
      <c r="F101" s="16">
        <f>DataGS12.11Details!J101/100</f>
        <v>6.0499999999999998E-2</v>
      </c>
      <c r="G101" s="16">
        <f>DataGS12.11Details!K101/100</f>
        <v>5.5199999999999999E-2</v>
      </c>
      <c r="H101" s="16">
        <f>DataGS12.11Details!L101/100</f>
        <v>5.6299999999999996E-2</v>
      </c>
      <c r="I101" s="16">
        <f>DataGS12.11Details!R101/100</f>
        <v>5.6299999999999996E-2</v>
      </c>
    </row>
    <row r="102" spans="1:9" x14ac:dyDescent="0.25">
      <c r="B102" s="13" t="s">
        <v>1189</v>
      </c>
      <c r="C102" s="16">
        <f>DataGS12.11Details!F102/100</f>
        <v>5.21E-2</v>
      </c>
      <c r="D102" s="16">
        <f>DataGS12.11Details!G102/100</f>
        <v>5.5E-2</v>
      </c>
      <c r="E102" s="16">
        <f>DataGS12.11Details!I102/100</f>
        <v>5.3600000000000002E-2</v>
      </c>
      <c r="F102" s="16">
        <f>DataGS12.11Details!J102/100</f>
        <v>5.9699999999999996E-2</v>
      </c>
      <c r="G102" s="16">
        <f>DataGS12.11Details!K102/100</f>
        <v>5.4600000000000003E-2</v>
      </c>
      <c r="H102" s="16">
        <f>DataGS12.11Details!L102/100</f>
        <v>5.5800000000000002E-2</v>
      </c>
      <c r="I102" s="16">
        <f>DataGS12.11Details!R102/100</f>
        <v>5.5800000000000002E-2</v>
      </c>
    </row>
    <row r="103" spans="1:9" x14ac:dyDescent="0.25">
      <c r="B103" s="13" t="s">
        <v>1187</v>
      </c>
      <c r="C103" s="16">
        <f>DataGS12.11Details!F103/100</f>
        <v>5.1500000000000004E-2</v>
      </c>
      <c r="D103" s="16">
        <f>DataGS12.11Details!G103/100</f>
        <v>5.45E-2</v>
      </c>
      <c r="E103" s="16">
        <f>DataGS12.11Details!I103/100</f>
        <v>5.2900000000000003E-2</v>
      </c>
      <c r="F103" s="16">
        <f>DataGS12.11Details!J103/100</f>
        <v>5.8700000000000002E-2</v>
      </c>
      <c r="G103" s="16">
        <f>DataGS12.11Details!K103/100</f>
        <v>5.4000000000000006E-2</v>
      </c>
      <c r="H103" s="16">
        <f>DataGS12.11Details!L103/100</f>
        <v>5.5500000000000001E-2</v>
      </c>
      <c r="I103" s="16">
        <f>DataGS12.11Details!R103/100</f>
        <v>5.5300000000000002E-2</v>
      </c>
    </row>
    <row r="104" spans="1:9" x14ac:dyDescent="0.25">
      <c r="B104" s="13" t="s">
        <v>1186</v>
      </c>
      <c r="C104" s="16">
        <f>DataGS12.11Details!F104/100</f>
        <v>4.8899999999999999E-2</v>
      </c>
      <c r="D104" s="16">
        <f>DataGS12.11Details!G104/100</f>
        <v>5.2000000000000005E-2</v>
      </c>
      <c r="E104" s="16">
        <f>DataGS12.11Details!I104/100</f>
        <v>5.04E-2</v>
      </c>
      <c r="F104" s="16">
        <f>DataGS12.11Details!J104/100</f>
        <v>5.5399999999999998E-2</v>
      </c>
      <c r="G104" s="16">
        <f>DataGS12.11Details!K104/100</f>
        <v>5.1399999999999994E-2</v>
      </c>
      <c r="H104" s="16">
        <f>DataGS12.11Details!L104/100</f>
        <v>5.2999999999999999E-2</v>
      </c>
      <c r="I104" s="16">
        <f>DataGS12.11Details!R104/100</f>
        <v>5.28E-2</v>
      </c>
    </row>
    <row r="105" spans="1:9" x14ac:dyDescent="0.25">
      <c r="A105" s="13">
        <f>A93+1</f>
        <v>2001</v>
      </c>
      <c r="B105" s="13" t="s">
        <v>1185</v>
      </c>
      <c r="C105" s="16">
        <f>DataGS12.11Details!F105/100</f>
        <v>4.8000000000000001E-2</v>
      </c>
      <c r="D105" s="16">
        <f>DataGS12.11Details!G105/100</f>
        <v>5.0799999999999998E-2</v>
      </c>
      <c r="E105" s="16">
        <f>DataGS12.11Details!I105/100</f>
        <v>4.9400000000000006E-2</v>
      </c>
      <c r="F105" s="16">
        <f>DataGS12.11Details!J105/100</f>
        <v>5.3499999999999999E-2</v>
      </c>
      <c r="G105" s="16">
        <f>DataGS12.11Details!K105/100</f>
        <v>5.0300000000000004E-2</v>
      </c>
      <c r="H105" s="16">
        <f>DataGS12.11Details!L105/100</f>
        <v>5.1799999999999999E-2</v>
      </c>
      <c r="I105" s="16">
        <f>DataGS12.11Details!R105/100</f>
        <v>5.16E-2</v>
      </c>
    </row>
    <row r="106" spans="1:9" x14ac:dyDescent="0.25">
      <c r="B106" s="13" t="s">
        <v>1182</v>
      </c>
      <c r="C106" s="16">
        <f>DataGS12.11Details!F106/100</f>
        <v>4.7800000000000002E-2</v>
      </c>
      <c r="D106" s="16">
        <f>DataGS12.11Details!G106/100</f>
        <v>5.1200000000000002E-2</v>
      </c>
      <c r="E106" s="16">
        <f>DataGS12.11Details!I106/100</f>
        <v>4.9299999999999997E-2</v>
      </c>
      <c r="F106" s="16">
        <f>DataGS12.11Details!J106/100</f>
        <v>5.3499999999999999E-2</v>
      </c>
      <c r="G106" s="16">
        <f>DataGS12.11Details!K106/100</f>
        <v>5.0099999999999999E-2</v>
      </c>
      <c r="H106" s="16">
        <f>DataGS12.11Details!L106/100</f>
        <v>5.1799999999999999E-2</v>
      </c>
      <c r="I106" s="16">
        <f>DataGS12.11Details!R106/100</f>
        <v>5.1399999999999994E-2</v>
      </c>
    </row>
    <row r="107" spans="1:9" x14ac:dyDescent="0.25">
      <c r="B107" s="13" t="s">
        <v>1179</v>
      </c>
      <c r="C107" s="16">
        <f>DataGS12.11Details!F107/100</f>
        <v>4.6699999999999998E-2</v>
      </c>
      <c r="D107" s="16">
        <f>DataGS12.11Details!G107/100</f>
        <v>5.04E-2</v>
      </c>
      <c r="E107" s="16">
        <f>DataGS12.11Details!I107/100</f>
        <v>4.8399999999999999E-2</v>
      </c>
      <c r="F107" s="16">
        <f>DataGS12.11Details!J107/100</f>
        <v>5.28E-2</v>
      </c>
      <c r="G107" s="16">
        <f>DataGS12.11Details!K107/100</f>
        <v>4.9200000000000001E-2</v>
      </c>
      <c r="H107" s="16">
        <f>DataGS12.11Details!L107/100</f>
        <v>5.1299999999999998E-2</v>
      </c>
      <c r="I107" s="16">
        <f>DataGS12.11Details!R107/100</f>
        <v>5.0900000000000001E-2</v>
      </c>
    </row>
    <row r="108" spans="1:9" x14ac:dyDescent="0.25">
      <c r="B108" s="13" t="s">
        <v>1176</v>
      </c>
      <c r="C108" s="16">
        <f>DataGS12.11Details!F108/100</f>
        <v>4.8300000000000003E-2</v>
      </c>
      <c r="D108" s="16">
        <f>DataGS12.11Details!G108/100</f>
        <v>5.1799999999999999E-2</v>
      </c>
      <c r="E108" s="16">
        <f>DataGS12.11Details!I108/100</f>
        <v>0.05</v>
      </c>
      <c r="F108" s="16">
        <f>DataGS12.11Details!J108/100</f>
        <v>5.3899999999999997E-2</v>
      </c>
      <c r="G108" s="16">
        <f>DataGS12.11Details!K108/100</f>
        <v>5.0900000000000001E-2</v>
      </c>
      <c r="H108" s="16">
        <f>DataGS12.11Details!L108/100</f>
        <v>5.28E-2</v>
      </c>
      <c r="I108" s="16">
        <f>DataGS12.11Details!R108/100</f>
        <v>5.2600000000000001E-2</v>
      </c>
    </row>
    <row r="109" spans="1:9" x14ac:dyDescent="0.25">
      <c r="B109" s="13" t="s">
        <v>1171</v>
      </c>
      <c r="C109" s="16">
        <f>DataGS12.11Details!F109/100</f>
        <v>5.0499999999999996E-2</v>
      </c>
      <c r="D109" s="16">
        <f>DataGS12.11Details!G109/100</f>
        <v>5.3600000000000002E-2</v>
      </c>
      <c r="E109" s="16">
        <f>DataGS12.11Details!I109/100</f>
        <v>5.21E-2</v>
      </c>
      <c r="F109" s="16">
        <f>DataGS12.11Details!J109/100</f>
        <v>5.5399999999999998E-2</v>
      </c>
      <c r="G109" s="16">
        <f>DataGS12.11Details!K109/100</f>
        <v>5.28E-2</v>
      </c>
      <c r="H109" s="16">
        <f>DataGS12.11Details!L109/100</f>
        <v>5.45E-2</v>
      </c>
      <c r="I109" s="16">
        <f>DataGS12.11Details!R109/100</f>
        <v>5.4199999999999998E-2</v>
      </c>
    </row>
    <row r="110" spans="1:9" x14ac:dyDescent="0.25">
      <c r="B110" s="13" t="s">
        <v>1168</v>
      </c>
      <c r="C110" s="16">
        <f>DataGS12.11Details!F110/100</f>
        <v>0.05</v>
      </c>
      <c r="D110" s="16">
        <f>DataGS12.11Details!G110/100</f>
        <v>5.33E-2</v>
      </c>
      <c r="E110" s="16">
        <f>DataGS12.11Details!I110/100</f>
        <v>5.1500000000000004E-2</v>
      </c>
      <c r="F110" s="16">
        <f>DataGS12.11Details!J110/100</f>
        <v>5.4800000000000001E-2</v>
      </c>
      <c r="G110" s="16">
        <f>DataGS12.11Details!K110/100</f>
        <v>5.2300000000000006E-2</v>
      </c>
      <c r="H110" s="16">
        <f>DataGS12.11Details!L110/100</f>
        <v>5.4000000000000006E-2</v>
      </c>
      <c r="I110" s="16">
        <f>DataGS12.11Details!R110/100</f>
        <v>5.3800000000000001E-2</v>
      </c>
    </row>
    <row r="111" spans="1:9" x14ac:dyDescent="0.25">
      <c r="B111" s="13" t="s">
        <v>1165</v>
      </c>
      <c r="C111" s="16">
        <f>DataGS12.11Details!F111/100</f>
        <v>5.0199999999999995E-2</v>
      </c>
      <c r="D111" s="16">
        <f>DataGS12.11Details!G111/100</f>
        <v>5.3499999999999999E-2</v>
      </c>
      <c r="E111" s="16">
        <f>DataGS12.11Details!I111/100</f>
        <v>5.1500000000000004E-2</v>
      </c>
      <c r="F111" s="16">
        <f>DataGS12.11Details!J111/100</f>
        <v>5.5099999999999996E-2</v>
      </c>
      <c r="G111" s="16">
        <f>DataGS12.11Details!K111/100</f>
        <v>5.2300000000000006E-2</v>
      </c>
      <c r="H111" s="16">
        <f>DataGS12.11Details!L111/100</f>
        <v>5.4199999999999998E-2</v>
      </c>
      <c r="I111" s="16">
        <f>DataGS12.11Details!R111/100</f>
        <v>5.3899999999999997E-2</v>
      </c>
    </row>
    <row r="112" spans="1:9" x14ac:dyDescent="0.25">
      <c r="B112" s="13" t="s">
        <v>1161</v>
      </c>
      <c r="C112" s="16">
        <f>DataGS12.11Details!F112/100</f>
        <v>4.82E-2</v>
      </c>
      <c r="D112" s="16">
        <f>DataGS12.11Details!G112/100</f>
        <v>5.16E-2</v>
      </c>
      <c r="E112" s="16">
        <f>DataGS12.11Details!I112/100</f>
        <v>4.9500000000000002E-2</v>
      </c>
      <c r="F112" s="16">
        <f>DataGS12.11Details!J112/100</f>
        <v>5.33E-2</v>
      </c>
      <c r="G112" s="16">
        <f>DataGS12.11Details!K112/100</f>
        <v>5.0099999999999999E-2</v>
      </c>
      <c r="H112" s="16">
        <f>DataGS12.11Details!L112/100</f>
        <v>5.21E-2</v>
      </c>
      <c r="I112" s="16">
        <f>DataGS12.11Details!R112/100</f>
        <v>5.1900000000000002E-2</v>
      </c>
    </row>
    <row r="113" spans="1:9" x14ac:dyDescent="0.25">
      <c r="B113" s="13" t="s">
        <v>1157</v>
      </c>
      <c r="C113" s="16">
        <f>DataGS12.11Details!F113/100</f>
        <v>4.8099999999999997E-2</v>
      </c>
      <c r="D113" s="16">
        <f>DataGS12.11Details!G113/100</f>
        <v>5.1399999999999994E-2</v>
      </c>
      <c r="E113" s="16">
        <f>DataGS12.11Details!I113/100</f>
        <v>4.9400000000000006E-2</v>
      </c>
      <c r="F113" s="16">
        <f>DataGS12.11Details!J113/100</f>
        <v>5.3099999999999994E-2</v>
      </c>
      <c r="G113" s="16">
        <f>DataGS12.11Details!K113/100</f>
        <v>5.0099999999999999E-2</v>
      </c>
      <c r="H113" s="16">
        <f>DataGS12.11Details!L113/100</f>
        <v>5.2000000000000005E-2</v>
      </c>
      <c r="I113" s="16">
        <f>DataGS12.11Details!R113/100</f>
        <v>5.1699999999999996E-2</v>
      </c>
    </row>
    <row r="114" spans="1:9" x14ac:dyDescent="0.25">
      <c r="B114" s="13" t="s">
        <v>1155</v>
      </c>
      <c r="C114" s="16">
        <f>DataGS12.11Details!F114/100</f>
        <v>4.5999999999999999E-2</v>
      </c>
      <c r="D114" s="16">
        <f>DataGS12.11Details!G114/100</f>
        <v>4.9100000000000005E-2</v>
      </c>
      <c r="E114" s="16">
        <f>DataGS12.11Details!I114/100</f>
        <v>4.7199999999999999E-2</v>
      </c>
      <c r="F114" s="16">
        <f>DataGS12.11Details!J114/100</f>
        <v>5.0700000000000002E-2</v>
      </c>
      <c r="G114" s="16">
        <f>DataGS12.11Details!K114/100</f>
        <v>4.7699999999999992E-2</v>
      </c>
      <c r="H114" s="16">
        <f>DataGS12.11Details!L114/100</f>
        <v>4.9599999999999998E-2</v>
      </c>
      <c r="I114" s="16">
        <f>DataGS12.11Details!R114/100</f>
        <v>4.9200000000000001E-2</v>
      </c>
    </row>
    <row r="115" spans="1:9" x14ac:dyDescent="0.25">
      <c r="B115" s="13" t="s">
        <v>1151</v>
      </c>
      <c r="C115" s="16">
        <f>DataGS12.11Details!F115/100</f>
        <v>4.4500000000000005E-2</v>
      </c>
      <c r="D115" s="16">
        <f>DataGS12.11Details!G115/100</f>
        <v>4.7599999999999996E-2</v>
      </c>
      <c r="E115" s="16">
        <f>DataGS12.11Details!I115/100</f>
        <v>4.5700000000000005E-2</v>
      </c>
      <c r="F115" s="16">
        <f>DataGS12.11Details!J115/100</f>
        <v>4.9000000000000002E-2</v>
      </c>
      <c r="G115" s="16">
        <f>DataGS12.11Details!K115/100</f>
        <v>4.6300000000000001E-2</v>
      </c>
      <c r="H115" s="16">
        <f>DataGS12.11Details!L115/100</f>
        <v>4.8000000000000001E-2</v>
      </c>
      <c r="I115" s="16">
        <f>DataGS12.11Details!R115/100</f>
        <v>4.7599999999999996E-2</v>
      </c>
    </row>
    <row r="116" spans="1:9" x14ac:dyDescent="0.25">
      <c r="B116" s="13" t="s">
        <v>1147</v>
      </c>
      <c r="C116" s="16">
        <f>DataGS12.11Details!F116/100</f>
        <v>4.7400000000000005E-2</v>
      </c>
      <c r="D116" s="16">
        <f>DataGS12.11Details!G116/100</f>
        <v>4.9699999999999994E-2</v>
      </c>
      <c r="E116" s="16">
        <f>DataGS12.11Details!I116/100</f>
        <v>4.87E-2</v>
      </c>
      <c r="F116" s="16">
        <f>DataGS12.11Details!J116/100</f>
        <v>5.1299999999999998E-2</v>
      </c>
      <c r="G116" s="16">
        <f>DataGS12.11Details!K116/100</f>
        <v>4.9299999999999997E-2</v>
      </c>
      <c r="H116" s="16">
        <f>DataGS12.11Details!L116/100</f>
        <v>5.0499999999999996E-2</v>
      </c>
      <c r="I116" s="16">
        <f>DataGS12.11Details!R116/100</f>
        <v>5.0099999999999999E-2</v>
      </c>
    </row>
    <row r="117" spans="1:9" x14ac:dyDescent="0.25">
      <c r="A117" s="13">
        <f>A105+1</f>
        <v>2002</v>
      </c>
      <c r="B117" s="13" t="s">
        <v>1144</v>
      </c>
      <c r="C117" s="16">
        <f>DataGS12.11Details!F117/100</f>
        <v>4.8600000000000004E-2</v>
      </c>
      <c r="D117" s="16">
        <f>DataGS12.11Details!G117/100</f>
        <v>5.0499999999999996E-2</v>
      </c>
      <c r="E117" s="16">
        <f>DataGS12.11Details!I117/100</f>
        <v>4.9299999999999997E-2</v>
      </c>
      <c r="F117" s="16">
        <f>DataGS12.11Details!J117/100</f>
        <v>5.2400000000000002E-2</v>
      </c>
      <c r="G117" s="16">
        <f>DataGS12.11Details!K117/100</f>
        <v>5.0199999999999995E-2</v>
      </c>
      <c r="H117" s="16">
        <f>DataGS12.11Details!L117/100</f>
        <v>5.1399999999999994E-2</v>
      </c>
      <c r="I117" s="16">
        <f>DataGS12.11Details!R117/100</f>
        <v>5.0799999999999998E-2</v>
      </c>
    </row>
    <row r="118" spans="1:9" x14ac:dyDescent="0.25">
      <c r="B118" s="13" t="s">
        <v>1140</v>
      </c>
      <c r="C118" s="16">
        <f>DataGS12.11Details!F118/100</f>
        <v>4.9200000000000001E-2</v>
      </c>
      <c r="D118" s="16">
        <f>DataGS12.11Details!G118/100</f>
        <v>5.1100000000000007E-2</v>
      </c>
      <c r="E118" s="16">
        <f>DataGS12.11Details!I118/100</f>
        <v>4.99E-2</v>
      </c>
      <c r="F118" s="16">
        <f>DataGS12.11Details!J118/100</f>
        <v>5.3099999999999994E-2</v>
      </c>
      <c r="G118" s="16">
        <f>DataGS12.11Details!K118/100</f>
        <v>5.2000000000000005E-2</v>
      </c>
      <c r="H118" s="16">
        <f>DataGS12.11Details!L118/100</f>
        <v>5.2000000000000005E-2</v>
      </c>
      <c r="I118" s="16">
        <f>DataGS12.11Details!R118/100</f>
        <v>5.1500000000000004E-2</v>
      </c>
    </row>
    <row r="119" spans="1:9" x14ac:dyDescent="0.25">
      <c r="B119" s="13" t="s">
        <v>1136</v>
      </c>
      <c r="C119" s="16">
        <f>DataGS12.11Details!F119/100</f>
        <v>5.16E-2</v>
      </c>
      <c r="D119" s="16">
        <f>DataGS12.11Details!G119/100</f>
        <v>5.3399999999999996E-2</v>
      </c>
      <c r="E119" s="16">
        <f>DataGS12.11Details!I119/100</f>
        <v>5.2400000000000002E-2</v>
      </c>
      <c r="F119" s="16">
        <f>DataGS12.11Details!J119/100</f>
        <v>5.5E-2</v>
      </c>
      <c r="G119" s="16">
        <f>DataGS12.11Details!K119/100</f>
        <v>5.4199999999999998E-2</v>
      </c>
      <c r="H119" s="16">
        <f>DataGS12.11Details!L119/100</f>
        <v>5.4100000000000002E-2</v>
      </c>
      <c r="I119" s="16">
        <f>DataGS12.11Details!R119/100</f>
        <v>5.3899999999999997E-2</v>
      </c>
    </row>
    <row r="120" spans="1:9" x14ac:dyDescent="0.25">
      <c r="B120" s="13" t="s">
        <v>1132</v>
      </c>
      <c r="C120" s="16">
        <f>DataGS12.11Details!F120/100</f>
        <v>5.1500000000000004E-2</v>
      </c>
      <c r="D120" s="16">
        <f>DataGS12.11Details!G120/100</f>
        <v>5.33E-2</v>
      </c>
      <c r="E120" s="16">
        <f>DataGS12.11Details!I120/100</f>
        <v>5.2400000000000002E-2</v>
      </c>
      <c r="F120" s="16">
        <f>DataGS12.11Details!J120/100</f>
        <v>5.5099999999999996E-2</v>
      </c>
      <c r="G120" s="16">
        <f>DataGS12.11Details!K120/100</f>
        <v>5.4100000000000002E-2</v>
      </c>
      <c r="H120" s="16">
        <f>DataGS12.11Details!L120/100</f>
        <v>5.4000000000000006E-2</v>
      </c>
      <c r="I120" s="16">
        <f>DataGS12.11Details!R120/100</f>
        <v>5.3899999999999997E-2</v>
      </c>
    </row>
    <row r="121" spans="1:9" x14ac:dyDescent="0.25">
      <c r="B121" s="13" t="s">
        <v>1126</v>
      </c>
      <c r="C121" s="16">
        <f>DataGS12.11Details!F121/100</f>
        <v>5.1699999999999996E-2</v>
      </c>
      <c r="D121" s="16">
        <f>DataGS12.11Details!G121/100</f>
        <v>5.3600000000000002E-2</v>
      </c>
      <c r="E121" s="16">
        <f>DataGS12.11Details!I121/100</f>
        <v>5.2600000000000001E-2</v>
      </c>
      <c r="F121" s="16">
        <f>DataGS12.11Details!J121/100</f>
        <v>5.5199999999999999E-2</v>
      </c>
      <c r="G121" s="16">
        <f>DataGS12.11Details!K121/100</f>
        <v>5.4100000000000002E-2</v>
      </c>
      <c r="H121" s="16">
        <f>DataGS12.11Details!L121/100</f>
        <v>5.4100000000000002E-2</v>
      </c>
      <c r="I121" s="16">
        <f>DataGS12.11Details!R121/100</f>
        <v>5.4000000000000006E-2</v>
      </c>
    </row>
    <row r="122" spans="1:9" x14ac:dyDescent="0.25">
      <c r="B122" s="13" t="s">
        <v>1123</v>
      </c>
      <c r="C122" s="16">
        <f>DataGS12.11Details!F122/100</f>
        <v>5.0199999999999995E-2</v>
      </c>
      <c r="D122" s="16">
        <f>DataGS12.11Details!G122/100</f>
        <v>5.2300000000000006E-2</v>
      </c>
      <c r="E122" s="16">
        <f>DataGS12.11Details!I122/100</f>
        <v>5.1100000000000007E-2</v>
      </c>
      <c r="F122" s="16">
        <f>DataGS12.11Details!J122/100</f>
        <v>5.3699999999999998E-2</v>
      </c>
      <c r="G122" s="16">
        <f>DataGS12.11Details!K122/100</f>
        <v>5.2499999999999998E-2</v>
      </c>
      <c r="H122" s="16">
        <f>DataGS12.11Details!L122/100</f>
        <v>5.2499999999999998E-2</v>
      </c>
      <c r="I122" s="16">
        <f>DataGS12.11Details!R122/100</f>
        <v>5.2600000000000001E-2</v>
      </c>
    </row>
    <row r="123" spans="1:9" x14ac:dyDescent="0.25">
      <c r="B123" s="13" t="s">
        <v>1120</v>
      </c>
      <c r="C123" s="16">
        <f>DataGS12.11Details!F123/100</f>
        <v>4.87E-2</v>
      </c>
      <c r="D123" s="16">
        <f>DataGS12.11Details!G123/100</f>
        <v>5.0700000000000002E-2</v>
      </c>
      <c r="E123" s="16">
        <f>DataGS12.11Details!I123/100</f>
        <v>4.9599999999999998E-2</v>
      </c>
      <c r="F123" s="16">
        <f>DataGS12.11Details!J123/100</f>
        <v>5.21E-2</v>
      </c>
      <c r="G123" s="16">
        <f>DataGS12.11Details!K123/100</f>
        <v>5.1100000000000007E-2</v>
      </c>
      <c r="H123" s="16">
        <f>DataGS12.11Details!L123/100</f>
        <v>5.1100000000000007E-2</v>
      </c>
      <c r="I123" s="16">
        <f>DataGS12.11Details!R123/100</f>
        <v>5.1200000000000002E-2</v>
      </c>
    </row>
    <row r="124" spans="1:9" x14ac:dyDescent="0.25">
      <c r="B124" s="13" t="s">
        <v>1118</v>
      </c>
      <c r="C124" s="16">
        <f>DataGS12.11Details!F124/100</f>
        <v>4.5899999999999996E-2</v>
      </c>
      <c r="D124" s="16">
        <f>DataGS12.11Details!G124/100</f>
        <v>4.7800000000000002E-2</v>
      </c>
      <c r="E124" s="16">
        <f>DataGS12.11Details!I124/100</f>
        <v>4.6699999999999998E-2</v>
      </c>
      <c r="F124" s="16">
        <f>DataGS12.11Details!J124/100</f>
        <v>4.9500000000000002E-2</v>
      </c>
      <c r="G124" s="16">
        <f>DataGS12.11Details!K124/100</f>
        <v>4.8399999999999999E-2</v>
      </c>
      <c r="H124" s="16">
        <f>DataGS12.11Details!L124/100</f>
        <v>4.8300000000000003E-2</v>
      </c>
      <c r="I124" s="16">
        <f>DataGS12.11Details!R124/100</f>
        <v>4.8499999999999995E-2</v>
      </c>
    </row>
    <row r="125" spans="1:9" x14ac:dyDescent="0.25">
      <c r="B125" s="13" t="s">
        <v>1115</v>
      </c>
      <c r="C125" s="16">
        <f>DataGS12.11Details!F125/100</f>
        <v>4.3799999999999999E-2</v>
      </c>
      <c r="D125" s="16">
        <f>DataGS12.11Details!G125/100</f>
        <v>4.5700000000000005E-2</v>
      </c>
      <c r="E125" s="16">
        <f>DataGS12.11Details!I125/100</f>
        <v>4.4600000000000001E-2</v>
      </c>
      <c r="F125" s="16">
        <f>DataGS12.11Details!J125/100</f>
        <v>4.7300000000000002E-2</v>
      </c>
      <c r="G125" s="16">
        <f>DataGS12.11Details!K125/100</f>
        <v>4.6300000000000001E-2</v>
      </c>
      <c r="H125" s="16">
        <f>DataGS12.11Details!L125/100</f>
        <v>4.6199999999999998E-2</v>
      </c>
      <c r="I125" s="16">
        <f>DataGS12.11Details!R125/100</f>
        <v>4.6300000000000001E-2</v>
      </c>
    </row>
    <row r="126" spans="1:9" x14ac:dyDescent="0.25">
      <c r="B126" s="13" t="s">
        <v>1112</v>
      </c>
      <c r="C126" s="16">
        <f>DataGS12.11Details!F126/100</f>
        <v>4.4600000000000001E-2</v>
      </c>
      <c r="D126" s="16">
        <f>DataGS12.11Details!G126/100</f>
        <v>4.6300000000000001E-2</v>
      </c>
      <c r="E126" s="16">
        <f>DataGS12.11Details!I126/100</f>
        <v>4.5499999999999999E-2</v>
      </c>
      <c r="F126" s="16">
        <f>DataGS12.11Details!J126/100</f>
        <v>4.7899999999999998E-2</v>
      </c>
      <c r="G126" s="16">
        <f>DataGS12.11Details!K126/100</f>
        <v>4.7E-2</v>
      </c>
      <c r="H126" s="16">
        <f>DataGS12.11Details!L126/100</f>
        <v>4.7599999999999996E-2</v>
      </c>
      <c r="I126" s="16">
        <f>DataGS12.11Details!R126/100</f>
        <v>4.7E-2</v>
      </c>
    </row>
    <row r="127" spans="1:9" x14ac:dyDescent="0.25">
      <c r="B127" s="13" t="s">
        <v>1109</v>
      </c>
      <c r="C127" s="16">
        <f>DataGS12.11Details!F127/100</f>
        <v>4.4800000000000006E-2</v>
      </c>
      <c r="D127" s="16">
        <f>DataGS12.11Details!G127/100</f>
        <v>4.5999999999999999E-2</v>
      </c>
      <c r="E127" s="16">
        <f>DataGS12.11Details!I127/100</f>
        <v>4.53E-2</v>
      </c>
      <c r="F127" s="16">
        <f>DataGS12.11Details!J127/100</f>
        <v>4.7599999999999996E-2</v>
      </c>
      <c r="G127" s="16">
        <f>DataGS12.11Details!K127/100</f>
        <v>4.6699999999999998E-2</v>
      </c>
      <c r="H127" s="16">
        <f>DataGS12.11Details!L127/100</f>
        <v>4.7400000000000005E-2</v>
      </c>
      <c r="I127" s="16">
        <f>DataGS12.11Details!R127/100</f>
        <v>4.6600000000000003E-2</v>
      </c>
    </row>
    <row r="128" spans="1:9" x14ac:dyDescent="0.25">
      <c r="B128" s="13" t="s">
        <v>1106</v>
      </c>
      <c r="C128" s="16">
        <f>DataGS12.11Details!F128/100</f>
        <v>4.3299999999999998E-2</v>
      </c>
      <c r="D128" s="16">
        <f>DataGS12.11Details!G128/100</f>
        <v>4.4199999999999996E-2</v>
      </c>
      <c r="E128" s="16">
        <f>DataGS12.11Details!I128/100</f>
        <v>4.3799999999999999E-2</v>
      </c>
      <c r="F128" s="16">
        <f>DataGS12.11Details!J128/100</f>
        <v>4.58E-2</v>
      </c>
      <c r="G128" s="16">
        <f>DataGS12.11Details!K128/100</f>
        <v>4.4600000000000001E-2</v>
      </c>
      <c r="H128" s="16">
        <f>DataGS12.11Details!L128/100</f>
        <v>4.5499999999999999E-2</v>
      </c>
      <c r="I128" s="16">
        <f>DataGS12.11Details!R128/100</f>
        <v>4.4500000000000005E-2</v>
      </c>
    </row>
    <row r="129" spans="1:9" x14ac:dyDescent="0.25">
      <c r="A129" s="13">
        <f>A117+1</f>
        <v>2003</v>
      </c>
      <c r="B129" s="13" t="s">
        <v>1104</v>
      </c>
      <c r="C129" s="16">
        <f>DataGS12.11Details!F129/100</f>
        <v>4.1799999999999997E-2</v>
      </c>
      <c r="D129" s="16">
        <f>DataGS12.11Details!G129/100</f>
        <v>4.24E-2</v>
      </c>
      <c r="E129" s="16">
        <f>DataGS12.11Details!I129/100</f>
        <v>4.2199999999999994E-2</v>
      </c>
      <c r="F129" s="16">
        <f>DataGS12.11Details!J129/100</f>
        <v>4.4299999999999999E-2</v>
      </c>
      <c r="G129" s="16">
        <f>DataGS12.11Details!K129/100</f>
        <v>4.2699999999999995E-2</v>
      </c>
      <c r="H129" s="16">
        <f>DataGS12.11Details!L129/100</f>
        <v>4.3799999999999999E-2</v>
      </c>
      <c r="I129" s="16">
        <f>DataGS12.11Details!R129/100</f>
        <v>4.2699999999999995E-2</v>
      </c>
    </row>
    <row r="130" spans="1:9" x14ac:dyDescent="0.25">
      <c r="B130" s="13" t="s">
        <v>1102</v>
      </c>
      <c r="C130" s="16">
        <f>DataGS12.11Details!F130/100</f>
        <v>3.95E-2</v>
      </c>
      <c r="D130" s="16">
        <f>DataGS12.11Details!G130/100</f>
        <v>4.0099999999999997E-2</v>
      </c>
      <c r="E130" s="16">
        <f>DataGS12.11Details!I130/100</f>
        <v>4.0099999999999997E-2</v>
      </c>
      <c r="F130" s="16">
        <f>DataGS12.11Details!J130/100</f>
        <v>4.24E-2</v>
      </c>
      <c r="G130" s="16">
        <f>DataGS12.11Details!K130/100</f>
        <v>4.0599999999999997E-2</v>
      </c>
      <c r="H130" s="16">
        <f>DataGS12.11Details!L130/100</f>
        <v>4.1599999999999998E-2</v>
      </c>
      <c r="I130" s="16">
        <f>DataGS12.11Details!R130/100</f>
        <v>4.0399999999999998E-2</v>
      </c>
    </row>
    <row r="131" spans="1:9" x14ac:dyDescent="0.25">
      <c r="B131" s="13" t="s">
        <v>1100</v>
      </c>
      <c r="C131" s="16">
        <f>DataGS12.11Details!F131/100</f>
        <v>0.04</v>
      </c>
      <c r="D131" s="16">
        <f>DataGS12.11Details!G131/100</f>
        <v>4.0399999999999998E-2</v>
      </c>
      <c r="E131" s="16">
        <f>DataGS12.11Details!I131/100</f>
        <v>4.0999999999999995E-2</v>
      </c>
      <c r="F131" s="16">
        <f>DataGS12.11Details!J131/100</f>
        <v>4.2599999999999999E-2</v>
      </c>
      <c r="G131" s="16">
        <f>DataGS12.11Details!K131/100</f>
        <v>4.0899999999999999E-2</v>
      </c>
      <c r="H131" s="16">
        <f>DataGS12.11Details!L131/100</f>
        <v>4.1799999999999997E-2</v>
      </c>
      <c r="I131" s="16">
        <f>DataGS12.11Details!R131/100</f>
        <v>4.0800000000000003E-2</v>
      </c>
    </row>
    <row r="132" spans="1:9" x14ac:dyDescent="0.25">
      <c r="B132" s="13" t="s">
        <v>1099</v>
      </c>
      <c r="C132" s="16">
        <f>DataGS12.11Details!F132/100</f>
        <v>4.1500000000000002E-2</v>
      </c>
      <c r="D132" s="16">
        <f>DataGS12.11Details!G132/100</f>
        <v>4.1900000000000007E-2</v>
      </c>
      <c r="E132" s="16">
        <f>DataGS12.11Details!I132/100</f>
        <v>4.2199999999999994E-2</v>
      </c>
      <c r="F132" s="16">
        <f>DataGS12.11Details!J132/100</f>
        <v>4.3799999999999999E-2</v>
      </c>
      <c r="G132" s="16">
        <f>DataGS12.11Details!K132/100</f>
        <v>4.2199999999999994E-2</v>
      </c>
      <c r="H132" s="16">
        <f>DataGS12.11Details!L132/100</f>
        <v>4.3099999999999999E-2</v>
      </c>
      <c r="I132" s="16">
        <f>DataGS12.11Details!R132/100</f>
        <v>4.1799999999999997E-2</v>
      </c>
    </row>
    <row r="133" spans="1:9" x14ac:dyDescent="0.25">
      <c r="B133" s="13" t="s">
        <v>1098</v>
      </c>
      <c r="C133" s="16">
        <f>DataGS12.11Details!F133/100</f>
        <v>3.8199999999999998E-2</v>
      </c>
      <c r="D133" s="16">
        <f>DataGS12.11Details!G133/100</f>
        <v>3.8800000000000001E-2</v>
      </c>
      <c r="E133" s="16">
        <f>DataGS12.11Details!I133/100</f>
        <v>3.8900000000000004E-2</v>
      </c>
      <c r="F133" s="16">
        <f>DataGS12.11Details!J133/100</f>
        <v>4.0199999999999993E-2</v>
      </c>
      <c r="G133" s="16">
        <f>DataGS12.11Details!K133/100</f>
        <v>3.8900000000000004E-2</v>
      </c>
      <c r="H133" s="16">
        <f>DataGS12.11Details!L133/100</f>
        <v>4.0399999999999998E-2</v>
      </c>
      <c r="I133" s="16">
        <f>DataGS12.11Details!R133/100</f>
        <v>3.9100000000000003E-2</v>
      </c>
    </row>
    <row r="134" spans="1:9" x14ac:dyDescent="0.25">
      <c r="B134" s="13" t="s">
        <v>1097</v>
      </c>
      <c r="C134" s="16">
        <f>DataGS12.11Details!F134/100</f>
        <v>3.6200000000000003E-2</v>
      </c>
      <c r="D134" s="16">
        <f>DataGS12.11Details!G134/100</f>
        <v>3.6900000000000002E-2</v>
      </c>
      <c r="E134" s="16">
        <f>DataGS12.11Details!I134/100</f>
        <v>3.6900000000000002E-2</v>
      </c>
      <c r="F134" s="16">
        <f>DataGS12.11Details!J134/100</f>
        <v>3.8100000000000002E-2</v>
      </c>
      <c r="G134" s="16">
        <f>DataGS12.11Details!K134/100</f>
        <v>3.6900000000000002E-2</v>
      </c>
      <c r="H134" s="16">
        <f>DataGS12.11Details!L134/100</f>
        <v>3.8199999999999998E-2</v>
      </c>
      <c r="I134" s="16">
        <f>DataGS12.11Details!R134/100</f>
        <v>3.7699999999999997E-2</v>
      </c>
    </row>
    <row r="135" spans="1:9" x14ac:dyDescent="0.25">
      <c r="B135" s="13" t="s">
        <v>1096</v>
      </c>
      <c r="C135" s="16">
        <f>DataGS12.11Details!F135/100</f>
        <v>3.9699999999999999E-2</v>
      </c>
      <c r="D135" s="16">
        <f>DataGS12.11Details!G135/100</f>
        <v>4.0300000000000002E-2</v>
      </c>
      <c r="E135" s="16">
        <f>DataGS12.11Details!I135/100</f>
        <v>4.0099999999999997E-2</v>
      </c>
      <c r="F135" s="16">
        <f>DataGS12.11Details!J135/100</f>
        <v>4.1200000000000001E-2</v>
      </c>
      <c r="G135" s="16">
        <f>DataGS12.11Details!K135/100</f>
        <v>4.0099999999999997E-2</v>
      </c>
      <c r="H135" s="16">
        <f>DataGS12.11Details!L135/100</f>
        <v>4.1299999999999996E-2</v>
      </c>
      <c r="I135" s="16">
        <f>DataGS12.11Details!R135/100</f>
        <v>4.0999999999999995E-2</v>
      </c>
    </row>
    <row r="136" spans="1:9" x14ac:dyDescent="0.25">
      <c r="B136" s="13" t="s">
        <v>1095</v>
      </c>
      <c r="C136" s="16">
        <f>DataGS12.11Details!F136/100</f>
        <v>4.1299999999999996E-2</v>
      </c>
      <c r="D136" s="16">
        <f>DataGS12.11Details!G136/100</f>
        <v>4.1900000000000007E-2</v>
      </c>
      <c r="E136" s="16">
        <f>DataGS12.11Details!I136/100</f>
        <v>4.1599999999999998E-2</v>
      </c>
      <c r="F136" s="16">
        <f>DataGS12.11Details!J136/100</f>
        <v>4.2900000000000001E-2</v>
      </c>
      <c r="G136" s="16">
        <f>DataGS12.11Details!K136/100</f>
        <v>4.1700000000000001E-2</v>
      </c>
      <c r="H136" s="16">
        <f>DataGS12.11Details!L136/100</f>
        <v>4.2900000000000001E-2</v>
      </c>
      <c r="I136" s="16">
        <f>DataGS12.11Details!R136/100</f>
        <v>4.2599999999999999E-2</v>
      </c>
    </row>
    <row r="137" spans="1:9" x14ac:dyDescent="0.25">
      <c r="B137" s="13" t="s">
        <v>1094</v>
      </c>
      <c r="C137" s="16">
        <f>DataGS12.11Details!F137/100</f>
        <v>4.1700000000000001E-2</v>
      </c>
      <c r="D137" s="16">
        <f>DataGS12.11Details!G137/100</f>
        <v>4.2099999999999999E-2</v>
      </c>
      <c r="E137" s="16">
        <f>DataGS12.11Details!I137/100</f>
        <v>4.2300000000000004E-2</v>
      </c>
      <c r="F137" s="16">
        <f>DataGS12.11Details!J137/100</f>
        <v>4.3200000000000002E-2</v>
      </c>
      <c r="G137" s="16">
        <f>DataGS12.11Details!K137/100</f>
        <v>4.1900000000000007E-2</v>
      </c>
      <c r="H137" s="16">
        <f>DataGS12.11Details!L137/100</f>
        <v>4.3099999999999999E-2</v>
      </c>
      <c r="I137" s="16">
        <f>DataGS12.11Details!R137/100</f>
        <v>4.2900000000000001E-2</v>
      </c>
    </row>
    <row r="138" spans="1:9" x14ac:dyDescent="0.25">
      <c r="B138" s="13" t="s">
        <v>1092</v>
      </c>
      <c r="C138" s="16">
        <f>DataGS12.11Details!F138/100</f>
        <v>4.2199999999999994E-2</v>
      </c>
      <c r="D138" s="16">
        <f>DataGS12.11Details!G138/100</f>
        <v>4.2699999999999995E-2</v>
      </c>
      <c r="E138" s="16">
        <f>DataGS12.11Details!I138/100</f>
        <v>4.2800000000000005E-2</v>
      </c>
      <c r="F138" s="16">
        <f>DataGS12.11Details!J138/100</f>
        <v>4.3799999999999999E-2</v>
      </c>
      <c r="G138" s="16">
        <f>DataGS12.11Details!K138/100</f>
        <v>4.2500000000000003E-2</v>
      </c>
      <c r="H138" s="16">
        <f>DataGS12.11Details!L138/100</f>
        <v>4.3799999999999999E-2</v>
      </c>
      <c r="I138" s="16">
        <f>DataGS12.11Details!R138/100</f>
        <v>4.36E-2</v>
      </c>
    </row>
    <row r="139" spans="1:9" x14ac:dyDescent="0.25">
      <c r="B139" s="13" t="s">
        <v>1090</v>
      </c>
      <c r="C139" s="16">
        <f>DataGS12.11Details!F139/100</f>
        <v>4.3499999999999997E-2</v>
      </c>
      <c r="D139" s="16">
        <f>DataGS12.11Details!G139/100</f>
        <v>4.4000000000000004E-2</v>
      </c>
      <c r="E139" s="16">
        <f>DataGS12.11Details!I139/100</f>
        <v>4.41E-2</v>
      </c>
      <c r="F139" s="16">
        <f>DataGS12.11Details!J139/100</f>
        <v>4.5100000000000001E-2</v>
      </c>
      <c r="G139" s="16">
        <f>DataGS12.11Details!K139/100</f>
        <v>4.3899999999999995E-2</v>
      </c>
      <c r="H139" s="16">
        <f>DataGS12.11Details!L139/100</f>
        <v>4.5100000000000001E-2</v>
      </c>
      <c r="I139" s="16">
        <f>DataGS12.11Details!R139/100</f>
        <v>4.4800000000000006E-2</v>
      </c>
    </row>
    <row r="140" spans="1:9" x14ac:dyDescent="0.25">
      <c r="B140" s="13" t="s">
        <v>1088</v>
      </c>
      <c r="C140" s="16">
        <f>DataGS12.11Details!F140/100</f>
        <v>4.2900000000000001E-2</v>
      </c>
      <c r="D140" s="16">
        <f>DataGS12.11Details!G140/100</f>
        <v>4.3400000000000001E-2</v>
      </c>
      <c r="E140" s="16">
        <f>DataGS12.11Details!I140/100</f>
        <v>4.3400000000000001E-2</v>
      </c>
      <c r="F140" s="16">
        <f>DataGS12.11Details!J140/100</f>
        <v>4.4500000000000005E-2</v>
      </c>
      <c r="G140" s="16">
        <f>DataGS12.11Details!K140/100</f>
        <v>4.36E-2</v>
      </c>
      <c r="H140" s="16">
        <f>DataGS12.11Details!L140/100</f>
        <v>4.4600000000000001E-2</v>
      </c>
      <c r="I140" s="16">
        <f>DataGS12.11Details!R140/100</f>
        <v>4.4000000000000004E-2</v>
      </c>
    </row>
    <row r="141" spans="1:9" x14ac:dyDescent="0.25">
      <c r="A141" s="13">
        <f>A129+1</f>
        <v>2004</v>
      </c>
      <c r="B141" s="13" t="s">
        <v>1087</v>
      </c>
      <c r="C141" s="16">
        <f>DataGS12.11Details!F141/100</f>
        <v>4.1700000000000001E-2</v>
      </c>
      <c r="D141" s="16">
        <f>DataGS12.11Details!G141/100</f>
        <v>4.1900000000000007E-2</v>
      </c>
      <c r="E141" s="16">
        <f>DataGS12.11Details!I141/100</f>
        <v>4.2000000000000003E-2</v>
      </c>
      <c r="F141" s="16">
        <f>DataGS12.11Details!J141/100</f>
        <v>4.3700000000000003E-2</v>
      </c>
      <c r="G141" s="16">
        <f>DataGS12.11Details!K141/100</f>
        <v>4.2000000000000003E-2</v>
      </c>
      <c r="H141" s="16">
        <f>DataGS12.11Details!L141/100</f>
        <v>4.3200000000000002E-2</v>
      </c>
      <c r="I141" s="16">
        <f>DataGS12.11Details!R141/100</f>
        <v>4.2500000000000003E-2</v>
      </c>
    </row>
    <row r="142" spans="1:9" x14ac:dyDescent="0.25">
      <c r="B142" s="13" t="s">
        <v>1086</v>
      </c>
      <c r="C142" s="16">
        <f>DataGS12.11Details!F142/100</f>
        <v>4.1100000000000005E-2</v>
      </c>
      <c r="D142" s="16">
        <f>DataGS12.11Details!G142/100</f>
        <v>4.1399999999999999E-2</v>
      </c>
      <c r="E142" s="16">
        <f>DataGS12.11Details!I142/100</f>
        <v>4.1399999999999999E-2</v>
      </c>
      <c r="F142" s="16">
        <f>DataGS12.11Details!J142/100</f>
        <v>4.3499999999999997E-2</v>
      </c>
      <c r="G142" s="16">
        <f>DataGS12.11Details!K142/100</f>
        <v>4.1500000000000002E-2</v>
      </c>
      <c r="H142" s="16">
        <f>DataGS12.11Details!L142/100</f>
        <v>4.3400000000000001E-2</v>
      </c>
      <c r="I142" s="16">
        <f>DataGS12.11Details!R142/100</f>
        <v>4.1900000000000007E-2</v>
      </c>
    </row>
    <row r="143" spans="1:9" x14ac:dyDescent="0.25">
      <c r="B143" s="13" t="s">
        <v>1085</v>
      </c>
      <c r="C143" s="16">
        <f>DataGS12.11Details!F143/100</f>
        <v>3.9100000000000003E-2</v>
      </c>
      <c r="D143" s="16">
        <f>DataGS12.11Details!G143/100</f>
        <v>4.0099999999999997E-2</v>
      </c>
      <c r="E143" s="16">
        <f>DataGS12.11Details!I143/100</f>
        <v>3.9800000000000002E-2</v>
      </c>
      <c r="F143" s="16">
        <f>DataGS12.11Details!J143/100</f>
        <v>4.1700000000000001E-2</v>
      </c>
      <c r="G143" s="16">
        <f>DataGS12.11Details!K143/100</f>
        <v>3.9699999999999999E-2</v>
      </c>
      <c r="H143" s="16">
        <f>DataGS12.11Details!L143/100</f>
        <v>4.1700000000000001E-2</v>
      </c>
      <c r="I143" s="16">
        <f>DataGS12.11Details!R143/100</f>
        <v>0.04</v>
      </c>
    </row>
    <row r="144" spans="1:9" x14ac:dyDescent="0.25">
      <c r="B144" s="13" t="s">
        <v>1084</v>
      </c>
      <c r="C144" s="16">
        <f>DataGS12.11Details!F144/100</f>
        <v>4.0999999999999995E-2</v>
      </c>
      <c r="D144" s="16">
        <f>DataGS12.11Details!G144/100</f>
        <v>4.2000000000000003E-2</v>
      </c>
      <c r="E144" s="16">
        <f>DataGS12.11Details!I144/100</f>
        <v>4.1799999999999997E-2</v>
      </c>
      <c r="F144" s="16">
        <f>DataGS12.11Details!J144/100</f>
        <v>4.3499999999999997E-2</v>
      </c>
      <c r="G144" s="16">
        <f>DataGS12.11Details!K144/100</f>
        <v>4.1700000000000001E-2</v>
      </c>
      <c r="H144" s="16">
        <f>DataGS12.11Details!L144/100</f>
        <v>4.3499999999999997E-2</v>
      </c>
      <c r="I144" s="16">
        <f>DataGS12.11Details!R144/100</f>
        <v>4.2500000000000003E-2</v>
      </c>
    </row>
    <row r="145" spans="1:9" x14ac:dyDescent="0.25">
      <c r="B145" s="13" t="s">
        <v>1083</v>
      </c>
      <c r="C145" s="16">
        <f>DataGS12.11Details!F145/100</f>
        <v>4.2500000000000003E-2</v>
      </c>
      <c r="D145" s="16">
        <f>DataGS12.11Details!G145/100</f>
        <v>4.3299999999999998E-2</v>
      </c>
      <c r="E145" s="16">
        <f>DataGS12.11Details!I145/100</f>
        <v>4.3400000000000001E-2</v>
      </c>
      <c r="F145" s="16">
        <f>DataGS12.11Details!J145/100</f>
        <v>4.4900000000000002E-2</v>
      </c>
      <c r="G145" s="16">
        <f>DataGS12.11Details!K145/100</f>
        <v>4.3099999999999999E-2</v>
      </c>
      <c r="H145" s="16">
        <f>DataGS12.11Details!L145/100</f>
        <v>4.4900000000000002E-2</v>
      </c>
      <c r="I145" s="16">
        <f>DataGS12.11Details!R145/100</f>
        <v>4.4199999999999996E-2</v>
      </c>
    </row>
    <row r="146" spans="1:9" x14ac:dyDescent="0.25">
      <c r="B146" s="13" t="s">
        <v>1082</v>
      </c>
      <c r="C146" s="16">
        <f>DataGS12.11Details!F146/100</f>
        <v>4.3099999999999999E-2</v>
      </c>
      <c r="D146" s="16">
        <f>DataGS12.11Details!G146/100</f>
        <v>4.3899999999999995E-2</v>
      </c>
      <c r="E146" s="16">
        <f>DataGS12.11Details!I146/100</f>
        <v>4.3899999999999995E-2</v>
      </c>
      <c r="F146" s="16">
        <f>DataGS12.11Details!J146/100</f>
        <v>4.5499999999999999E-2</v>
      </c>
      <c r="G146" s="16">
        <f>DataGS12.11Details!K146/100</f>
        <v>4.3799999999999999E-2</v>
      </c>
      <c r="H146" s="16">
        <f>DataGS12.11Details!L146/100</f>
        <v>4.5400000000000003E-2</v>
      </c>
      <c r="I146" s="16">
        <f>DataGS12.11Details!R146/100</f>
        <v>4.4699999999999997E-2</v>
      </c>
    </row>
    <row r="147" spans="1:9" x14ac:dyDescent="0.25">
      <c r="B147" s="13" t="s">
        <v>1081</v>
      </c>
      <c r="C147" s="16">
        <f>DataGS12.11Details!F147/100</f>
        <v>4.24E-2</v>
      </c>
      <c r="D147" s="16">
        <f>DataGS12.11Details!G147/100</f>
        <v>4.2800000000000005E-2</v>
      </c>
      <c r="E147" s="16">
        <f>DataGS12.11Details!I147/100</f>
        <v>4.2699999999999995E-2</v>
      </c>
      <c r="F147" s="16">
        <f>DataGS12.11Details!J147/100</f>
        <v>4.4400000000000002E-2</v>
      </c>
      <c r="G147" s="16">
        <f>DataGS12.11Details!K147/100</f>
        <v>4.2699999999999995E-2</v>
      </c>
      <c r="H147" s="16">
        <f>DataGS12.11Details!L147/100</f>
        <v>4.4400000000000002E-2</v>
      </c>
      <c r="I147" s="16">
        <f>DataGS12.11Details!R147/100</f>
        <v>4.3499999999999997E-2</v>
      </c>
    </row>
    <row r="148" spans="1:9" x14ac:dyDescent="0.25">
      <c r="B148" s="13" t="s">
        <v>1080</v>
      </c>
      <c r="C148" s="16">
        <f>DataGS12.11Details!F148/100</f>
        <v>4.0800000000000003E-2</v>
      </c>
      <c r="D148" s="16">
        <f>DataGS12.11Details!G148/100</f>
        <v>4.1500000000000002E-2</v>
      </c>
      <c r="E148" s="16">
        <f>DataGS12.11Details!I148/100</f>
        <v>4.1100000000000005E-2</v>
      </c>
      <c r="F148" s="16">
        <f>DataGS12.11Details!J148/100</f>
        <v>4.2800000000000005E-2</v>
      </c>
      <c r="G148" s="16">
        <f>DataGS12.11Details!K148/100</f>
        <v>4.0899999999999999E-2</v>
      </c>
      <c r="H148" s="16">
        <f>DataGS12.11Details!L148/100</f>
        <v>4.2800000000000005E-2</v>
      </c>
      <c r="I148" s="16">
        <f>DataGS12.11Details!R148/100</f>
        <v>4.1799999999999997E-2</v>
      </c>
    </row>
    <row r="149" spans="1:9" x14ac:dyDescent="0.25">
      <c r="B149" s="13" t="s">
        <v>1078</v>
      </c>
      <c r="C149" s="16">
        <f>DataGS12.11Details!F149/100</f>
        <v>4.0199999999999993E-2</v>
      </c>
      <c r="D149" s="16">
        <f>DataGS12.11Details!G149/100</f>
        <v>4.0800000000000003E-2</v>
      </c>
      <c r="E149" s="16">
        <f>DataGS12.11Details!I149/100</f>
        <v>4.0899999999999999E-2</v>
      </c>
      <c r="F149" s="16">
        <f>DataGS12.11Details!J149/100</f>
        <v>4.2199999999999994E-2</v>
      </c>
      <c r="G149" s="16">
        <f>DataGS12.11Details!K149/100</f>
        <v>4.0399999999999998E-2</v>
      </c>
      <c r="H149" s="16">
        <f>DataGS12.11Details!L149/100</f>
        <v>4.2500000000000003E-2</v>
      </c>
      <c r="I149" s="16">
        <f>DataGS12.11Details!R149/100</f>
        <v>4.1200000000000001E-2</v>
      </c>
    </row>
    <row r="150" spans="1:9" x14ac:dyDescent="0.25">
      <c r="B150" s="13" t="s">
        <v>1077</v>
      </c>
      <c r="C150" s="16">
        <f>DataGS12.11Details!F150/100</f>
        <v>3.8900000000000004E-2</v>
      </c>
      <c r="D150" s="16">
        <f>DataGS12.11Details!G150/100</f>
        <v>3.9699999999999999E-2</v>
      </c>
      <c r="E150" s="16">
        <f>DataGS12.11Details!I150/100</f>
        <v>3.9800000000000002E-2</v>
      </c>
      <c r="F150" s="16">
        <f>DataGS12.11Details!J150/100</f>
        <v>4.1100000000000005E-2</v>
      </c>
      <c r="G150" s="16">
        <f>DataGS12.11Details!K150/100</f>
        <v>3.9199999999999999E-2</v>
      </c>
      <c r="H150" s="16">
        <f>DataGS12.11Details!L150/100</f>
        <v>4.1299999999999996E-2</v>
      </c>
      <c r="I150" s="16">
        <f>DataGS12.11Details!R150/100</f>
        <v>3.9900000000000005E-2</v>
      </c>
    </row>
    <row r="151" spans="1:9" x14ac:dyDescent="0.25">
      <c r="B151" s="13" t="s">
        <v>1076</v>
      </c>
      <c r="C151" s="16">
        <f>DataGS12.11Details!F151/100</f>
        <v>3.78E-2</v>
      </c>
      <c r="D151" s="16">
        <f>DataGS12.11Details!G151/100</f>
        <v>3.85E-2</v>
      </c>
      <c r="E151" s="16">
        <f>DataGS12.11Details!I151/100</f>
        <v>3.8599999999999995E-2</v>
      </c>
      <c r="F151" s="16">
        <f>DataGS12.11Details!J151/100</f>
        <v>3.9699999999999999E-2</v>
      </c>
      <c r="G151" s="16">
        <f>DataGS12.11Details!K151/100</f>
        <v>3.7999999999999999E-2</v>
      </c>
      <c r="H151" s="16">
        <f>DataGS12.11Details!L151/100</f>
        <v>0.04</v>
      </c>
      <c r="I151" s="16">
        <f>DataGS12.11Details!R151/100</f>
        <v>3.8599999999999995E-2</v>
      </c>
    </row>
    <row r="152" spans="1:9" x14ac:dyDescent="0.25">
      <c r="B152" s="13" t="s">
        <v>1074</v>
      </c>
      <c r="C152" s="16">
        <f>DataGS12.11Details!F152/100</f>
        <v>3.5799999999999998E-2</v>
      </c>
      <c r="D152" s="16">
        <f>DataGS12.11Details!G152/100</f>
        <v>3.6400000000000002E-2</v>
      </c>
      <c r="E152" s="16">
        <f>DataGS12.11Details!I152/100</f>
        <v>3.6400000000000002E-2</v>
      </c>
      <c r="F152" s="16">
        <f>DataGS12.11Details!J152/100</f>
        <v>3.7699999999999997E-2</v>
      </c>
      <c r="G152" s="16">
        <f>DataGS12.11Details!K152/100</f>
        <v>3.6200000000000003E-2</v>
      </c>
      <c r="H152" s="16">
        <f>DataGS12.11Details!L152/100</f>
        <v>3.7900000000000003E-2</v>
      </c>
      <c r="I152" s="16">
        <f>DataGS12.11Details!R152/100</f>
        <v>3.6400000000000002E-2</v>
      </c>
    </row>
    <row r="153" spans="1:9" x14ac:dyDescent="0.25">
      <c r="A153" s="13">
        <f>A141+1</f>
        <v>2005</v>
      </c>
      <c r="B153" s="13" t="s">
        <v>1072</v>
      </c>
      <c r="C153" s="16">
        <f>DataGS12.11Details!F153/100</f>
        <v>3.56E-2</v>
      </c>
      <c r="D153" s="16">
        <f>DataGS12.11Details!G153/100</f>
        <v>3.5900000000000001E-2</v>
      </c>
      <c r="E153" s="16">
        <f>DataGS12.11Details!I153/100</f>
        <v>3.5799999999999998E-2</v>
      </c>
      <c r="F153" s="16">
        <f>DataGS12.11Details!J153/100</f>
        <v>3.6900000000000002E-2</v>
      </c>
      <c r="G153" s="16">
        <f>DataGS12.11Details!K153/100</f>
        <v>3.5200000000000002E-2</v>
      </c>
      <c r="H153" s="16">
        <f>DataGS12.11Details!L153/100</f>
        <v>3.7100000000000001E-2</v>
      </c>
      <c r="I153" s="16">
        <f>DataGS12.11Details!R153/100</f>
        <v>3.56E-2</v>
      </c>
    </row>
    <row r="154" spans="1:9" x14ac:dyDescent="0.25">
      <c r="B154" s="13" t="s">
        <v>1070</v>
      </c>
      <c r="C154" s="16">
        <f>DataGS12.11Details!F154/100</f>
        <v>3.5400000000000001E-2</v>
      </c>
      <c r="D154" s="16">
        <f>DataGS12.11Details!G154/100</f>
        <v>3.5799999999999998E-2</v>
      </c>
      <c r="E154" s="16">
        <f>DataGS12.11Details!I154/100</f>
        <v>3.6000000000000004E-2</v>
      </c>
      <c r="F154" s="16">
        <f>DataGS12.11Details!J154/100</f>
        <v>3.6900000000000002E-2</v>
      </c>
      <c r="G154" s="16">
        <f>DataGS12.11Details!K154/100</f>
        <v>3.5099999999999999E-2</v>
      </c>
      <c r="H154" s="16">
        <f>DataGS12.11Details!L154/100</f>
        <v>3.6799999999999999E-2</v>
      </c>
      <c r="I154" s="16">
        <f>DataGS12.11Details!R154/100</f>
        <v>3.5499999999999997E-2</v>
      </c>
    </row>
    <row r="155" spans="1:9" x14ac:dyDescent="0.25">
      <c r="B155" s="13" t="s">
        <v>1068</v>
      </c>
      <c r="C155" s="16">
        <f>DataGS12.11Details!F155/100</f>
        <v>3.7000000000000005E-2</v>
      </c>
      <c r="D155" s="16">
        <f>DataGS12.11Details!G155/100</f>
        <v>3.7400000000000003E-2</v>
      </c>
      <c r="E155" s="16">
        <f>DataGS12.11Details!I155/100</f>
        <v>3.7499999999999999E-2</v>
      </c>
      <c r="F155" s="16">
        <f>DataGS12.11Details!J155/100</f>
        <v>3.9199999999999999E-2</v>
      </c>
      <c r="G155" s="16">
        <f>DataGS12.11Details!K155/100</f>
        <v>3.6600000000000001E-2</v>
      </c>
      <c r="H155" s="16">
        <f>DataGS12.11Details!L155/100</f>
        <v>3.8399999999999997E-2</v>
      </c>
      <c r="I155" s="16">
        <f>DataGS12.11Details!R155/100</f>
        <v>3.7000000000000005E-2</v>
      </c>
    </row>
    <row r="156" spans="1:9" x14ac:dyDescent="0.25">
      <c r="B156" s="13" t="s">
        <v>1067</v>
      </c>
      <c r="C156" s="16">
        <f>DataGS12.11Details!F156/100</f>
        <v>3.4799999999999998E-2</v>
      </c>
      <c r="D156" s="16">
        <f>DataGS12.11Details!G156/100</f>
        <v>3.5299999999999998E-2</v>
      </c>
      <c r="E156" s="16">
        <f>DataGS12.11Details!I156/100</f>
        <v>3.5400000000000001E-2</v>
      </c>
      <c r="F156" s="16">
        <f>DataGS12.11Details!J156/100</f>
        <v>3.7599999999999995E-2</v>
      </c>
      <c r="G156" s="16">
        <f>DataGS12.11Details!K156/100</f>
        <v>3.4599999999999999E-2</v>
      </c>
      <c r="H156" s="16">
        <f>DataGS12.11Details!L156/100</f>
        <v>3.6499999999999998E-2</v>
      </c>
      <c r="I156" s="16">
        <f>DataGS12.11Details!R156/100</f>
        <v>3.5000000000000003E-2</v>
      </c>
    </row>
    <row r="157" spans="1:9" x14ac:dyDescent="0.25">
      <c r="B157" s="13" t="s">
        <v>1066</v>
      </c>
      <c r="C157" s="16">
        <f>DataGS12.11Details!F157/100</f>
        <v>3.3000000000000002E-2</v>
      </c>
      <c r="D157" s="16">
        <f>DataGS12.11Details!G157/100</f>
        <v>3.3599999999999998E-2</v>
      </c>
      <c r="E157" s="16">
        <f>DataGS12.11Details!I157/100</f>
        <v>3.3799999999999997E-2</v>
      </c>
      <c r="F157" s="16">
        <f>DataGS12.11Details!J157/100</f>
        <v>3.6000000000000004E-2</v>
      </c>
      <c r="G157" s="16">
        <f>DataGS12.11Details!K157/100</f>
        <v>3.2799999999999996E-2</v>
      </c>
      <c r="H157" s="16">
        <f>DataGS12.11Details!L157/100</f>
        <v>3.5499999999999997E-2</v>
      </c>
      <c r="I157" s="16">
        <f>DataGS12.11Details!R157/100</f>
        <v>3.3500000000000002E-2</v>
      </c>
    </row>
    <row r="158" spans="1:9" x14ac:dyDescent="0.25">
      <c r="B158" s="13" t="s">
        <v>1064</v>
      </c>
      <c r="C158" s="16">
        <f>DataGS12.11Details!F158/100</f>
        <v>3.1300000000000001E-2</v>
      </c>
      <c r="D158" s="16">
        <f>DataGS12.11Details!G158/100</f>
        <v>3.1800000000000002E-2</v>
      </c>
      <c r="E158" s="16">
        <f>DataGS12.11Details!I158/100</f>
        <v>3.2000000000000001E-2</v>
      </c>
      <c r="F158" s="16">
        <f>DataGS12.11Details!J158/100</f>
        <v>3.44E-2</v>
      </c>
      <c r="G158" s="16">
        <f>DataGS12.11Details!K158/100</f>
        <v>3.1300000000000001E-2</v>
      </c>
      <c r="H158" s="16">
        <f>DataGS12.11Details!L158/100</f>
        <v>3.4000000000000002E-2</v>
      </c>
      <c r="I158" s="16">
        <f>DataGS12.11Details!R158/100</f>
        <v>3.1899999999999998E-2</v>
      </c>
    </row>
    <row r="159" spans="1:9" x14ac:dyDescent="0.25">
      <c r="B159" s="13" t="s">
        <v>1063</v>
      </c>
      <c r="C159" s="16">
        <f>DataGS12.11Details!F159/100</f>
        <v>3.2000000000000001E-2</v>
      </c>
      <c r="D159" s="16">
        <f>DataGS12.11Details!G159/100</f>
        <v>3.2199999999999999E-2</v>
      </c>
      <c r="E159" s="16">
        <f>DataGS12.11Details!I159/100</f>
        <v>3.27E-2</v>
      </c>
      <c r="F159" s="16">
        <f>DataGS12.11Details!J159/100</f>
        <v>3.4599999999999999E-2</v>
      </c>
      <c r="G159" s="16">
        <f>DataGS12.11Details!K159/100</f>
        <v>3.1800000000000002E-2</v>
      </c>
      <c r="H159" s="16">
        <f>DataGS12.11Details!L159/100</f>
        <v>3.44E-2</v>
      </c>
      <c r="I159" s="16">
        <f>DataGS12.11Details!R159/100</f>
        <v>3.3500000000000002E-2</v>
      </c>
    </row>
    <row r="160" spans="1:9" x14ac:dyDescent="0.25">
      <c r="B160" s="13" t="s">
        <v>1062</v>
      </c>
      <c r="C160" s="16">
        <f>DataGS12.11Details!F160/100</f>
        <v>3.2300000000000002E-2</v>
      </c>
      <c r="D160" s="16">
        <f>DataGS12.11Details!G160/100</f>
        <v>3.2300000000000002E-2</v>
      </c>
      <c r="E160" s="16">
        <f>DataGS12.11Details!I160/100</f>
        <v>3.3000000000000002E-2</v>
      </c>
      <c r="F160" s="16">
        <f>DataGS12.11Details!J160/100</f>
        <v>3.4700000000000002E-2</v>
      </c>
      <c r="G160" s="16">
        <f>DataGS12.11Details!K160/100</f>
        <v>3.2199999999999999E-2</v>
      </c>
      <c r="H160" s="16">
        <f>DataGS12.11Details!L160/100</f>
        <v>3.4500000000000003E-2</v>
      </c>
      <c r="I160" s="16">
        <f>DataGS12.11Details!R160/100</f>
        <v>3.39E-2</v>
      </c>
    </row>
    <row r="161" spans="1:9" x14ac:dyDescent="0.25">
      <c r="B161" s="13" t="s">
        <v>1061</v>
      </c>
      <c r="C161" s="16">
        <f>DataGS12.11Details!F161/100</f>
        <v>3.0699999999999998E-2</v>
      </c>
      <c r="D161" s="16">
        <f>DataGS12.11Details!G161/100</f>
        <v>3.0899999999999997E-2</v>
      </c>
      <c r="E161" s="16">
        <f>DataGS12.11Details!I161/100</f>
        <v>3.1300000000000001E-2</v>
      </c>
      <c r="F161" s="16">
        <f>DataGS12.11Details!J161/100</f>
        <v>3.3000000000000002E-2</v>
      </c>
      <c r="G161" s="16">
        <f>DataGS12.11Details!K161/100</f>
        <v>3.04E-2</v>
      </c>
      <c r="H161" s="16">
        <f>DataGS12.11Details!L161/100</f>
        <v>3.2899999999999999E-2</v>
      </c>
      <c r="I161" s="16">
        <f>DataGS12.11Details!R161/100</f>
        <v>3.2300000000000002E-2</v>
      </c>
    </row>
    <row r="162" spans="1:9" x14ac:dyDescent="0.25">
      <c r="B162" s="13" t="s">
        <v>1059</v>
      </c>
      <c r="C162" s="16">
        <f>DataGS12.11Details!F162/100</f>
        <v>3.2400000000000005E-2</v>
      </c>
      <c r="D162" s="16">
        <f>DataGS12.11Details!G162/100</f>
        <v>3.2799999999999996E-2</v>
      </c>
      <c r="E162" s="16">
        <f>DataGS12.11Details!I162/100</f>
        <v>3.2899999999999999E-2</v>
      </c>
      <c r="F162" s="16">
        <f>DataGS12.11Details!J162/100</f>
        <v>3.4500000000000003E-2</v>
      </c>
      <c r="G162" s="16">
        <f>DataGS12.11Details!K162/100</f>
        <v>3.1899999999999998E-2</v>
      </c>
      <c r="H162" s="16">
        <f>DataGS12.11Details!L162/100</f>
        <v>3.44E-2</v>
      </c>
      <c r="I162" s="16">
        <f>DataGS12.11Details!R162/100</f>
        <v>3.39E-2</v>
      </c>
    </row>
    <row r="163" spans="1:9" x14ac:dyDescent="0.25">
      <c r="B163" s="13" t="s">
        <v>1058</v>
      </c>
      <c r="C163" s="16">
        <f>DataGS12.11Details!F163/100</f>
        <v>3.4500000000000003E-2</v>
      </c>
      <c r="D163" s="16">
        <f>DataGS12.11Details!G163/100</f>
        <v>3.4799999999999998E-2</v>
      </c>
      <c r="E163" s="16">
        <f>DataGS12.11Details!I163/100</f>
        <v>3.5000000000000003E-2</v>
      </c>
      <c r="F163" s="16">
        <f>DataGS12.11Details!J163/100</f>
        <v>3.6699999999999997E-2</v>
      </c>
      <c r="G163" s="16">
        <f>DataGS12.11Details!K163/100</f>
        <v>3.4000000000000002E-2</v>
      </c>
      <c r="H163" s="16">
        <f>DataGS12.11Details!L163/100</f>
        <v>3.6499999999999998E-2</v>
      </c>
      <c r="I163" s="16">
        <f>DataGS12.11Details!R163/100</f>
        <v>3.5799999999999998E-2</v>
      </c>
    </row>
    <row r="164" spans="1:9" x14ac:dyDescent="0.25">
      <c r="B164" s="13" t="s">
        <v>1057</v>
      </c>
      <c r="C164" s="16">
        <f>DataGS12.11Details!F164/100</f>
        <v>3.3399999999999999E-2</v>
      </c>
      <c r="D164" s="16">
        <f>DataGS12.11Details!G164/100</f>
        <v>3.3700000000000001E-2</v>
      </c>
      <c r="E164" s="16">
        <f>DataGS12.11Details!I164/100</f>
        <v>3.3799999999999997E-2</v>
      </c>
      <c r="F164" s="16">
        <f>DataGS12.11Details!J164/100</f>
        <v>3.5699999999999996E-2</v>
      </c>
      <c r="G164" s="16">
        <f>DataGS12.11Details!K164/100</f>
        <v>3.3599999999999998E-2</v>
      </c>
      <c r="H164" s="16">
        <f>DataGS12.11Details!L164/100</f>
        <v>3.5499999999999997E-2</v>
      </c>
      <c r="I164" s="16">
        <f>DataGS12.11Details!R164/100</f>
        <v>3.4599999999999999E-2</v>
      </c>
    </row>
    <row r="165" spans="1:9" x14ac:dyDescent="0.25">
      <c r="A165" s="13">
        <f>A153+1</f>
        <v>2006</v>
      </c>
      <c r="B165" s="13" t="s">
        <v>1056</v>
      </c>
      <c r="C165" s="16">
        <f>DataGS12.11Details!F165/100</f>
        <v>3.32E-2</v>
      </c>
      <c r="D165" s="16">
        <f>DataGS12.11Details!G165/100</f>
        <v>3.3300000000000003E-2</v>
      </c>
      <c r="E165" s="16">
        <f>DataGS12.11Details!I165/100</f>
        <v>3.3399999999999999E-2</v>
      </c>
      <c r="F165" s="16">
        <f>DataGS12.11Details!J165/100</f>
        <v>3.6000000000000004E-2</v>
      </c>
      <c r="G165" s="16">
        <f>DataGS12.11Details!K165/100</f>
        <v>3.32E-2</v>
      </c>
      <c r="H165" s="16">
        <f>DataGS12.11Details!L165/100</f>
        <v>3.5400000000000001E-2</v>
      </c>
      <c r="I165" s="16">
        <f>DataGS12.11Details!R165/100</f>
        <v>3.4500000000000003E-2</v>
      </c>
    </row>
    <row r="166" spans="1:9" x14ac:dyDescent="0.25">
      <c r="B166" s="13" t="s">
        <v>1055</v>
      </c>
      <c r="C166" s="16">
        <f>DataGS12.11Details!F166/100</f>
        <v>3.4700000000000002E-2</v>
      </c>
      <c r="D166" s="16">
        <f>DataGS12.11Details!G166/100</f>
        <v>3.4799999999999998E-2</v>
      </c>
      <c r="E166" s="16">
        <f>DataGS12.11Details!I166/100</f>
        <v>3.5099999999999999E-2</v>
      </c>
      <c r="F166" s="16">
        <f>DataGS12.11Details!J166/100</f>
        <v>3.7699999999999997E-2</v>
      </c>
      <c r="G166" s="16">
        <f>DataGS12.11Details!K166/100</f>
        <v>3.4700000000000002E-2</v>
      </c>
      <c r="H166" s="16">
        <f>DataGS12.11Details!L166/100</f>
        <v>3.7000000000000005E-2</v>
      </c>
      <c r="I166" s="16">
        <f>DataGS12.11Details!R166/100</f>
        <v>3.6000000000000004E-2</v>
      </c>
    </row>
    <row r="167" spans="1:9" x14ac:dyDescent="0.25">
      <c r="B167" s="13" t="s">
        <v>1054</v>
      </c>
      <c r="C167" s="16">
        <f>DataGS12.11Details!F167/100</f>
        <v>3.6400000000000002E-2</v>
      </c>
      <c r="D167" s="16">
        <f>DataGS12.11Details!G167/100</f>
        <v>3.6499999999999998E-2</v>
      </c>
      <c r="E167" s="16">
        <f>DataGS12.11Details!I167/100</f>
        <v>3.6900000000000002E-2</v>
      </c>
      <c r="F167" s="16">
        <f>DataGS12.11Details!J167/100</f>
        <v>3.95E-2</v>
      </c>
      <c r="G167" s="16">
        <f>DataGS12.11Details!K167/100</f>
        <v>3.6499999999999998E-2</v>
      </c>
      <c r="H167" s="16">
        <f>DataGS12.11Details!L167/100</f>
        <v>3.9199999999999999E-2</v>
      </c>
      <c r="I167" s="16">
        <f>DataGS12.11Details!R167/100</f>
        <v>3.7699999999999997E-2</v>
      </c>
    </row>
    <row r="168" spans="1:9" x14ac:dyDescent="0.25">
      <c r="B168" s="13" t="s">
        <v>1053</v>
      </c>
      <c r="C168" s="16">
        <f>DataGS12.11Details!F168/100</f>
        <v>3.8900000000000004E-2</v>
      </c>
      <c r="D168" s="16">
        <f>DataGS12.11Details!G168/100</f>
        <v>3.9199999999999999E-2</v>
      </c>
      <c r="E168" s="16">
        <f>DataGS12.11Details!I168/100</f>
        <v>3.95E-2</v>
      </c>
      <c r="F168" s="16">
        <f>DataGS12.11Details!J168/100</f>
        <v>4.2300000000000004E-2</v>
      </c>
      <c r="G168" s="16">
        <f>DataGS12.11Details!K168/100</f>
        <v>3.9E-2</v>
      </c>
      <c r="H168" s="16">
        <f>DataGS12.11Details!L168/100</f>
        <v>4.2199999999999994E-2</v>
      </c>
      <c r="I168" s="16">
        <f>DataGS12.11Details!R168/100</f>
        <v>4.0300000000000002E-2</v>
      </c>
    </row>
    <row r="169" spans="1:9" x14ac:dyDescent="0.25">
      <c r="B169" s="13" t="s">
        <v>1052</v>
      </c>
      <c r="C169" s="16">
        <f>DataGS12.11Details!F169/100</f>
        <v>3.9599999999999996E-2</v>
      </c>
      <c r="D169" s="16">
        <f>DataGS12.11Details!G169/100</f>
        <v>3.9900000000000005E-2</v>
      </c>
      <c r="E169" s="16">
        <f>DataGS12.11Details!I169/100</f>
        <v>0.04</v>
      </c>
      <c r="F169" s="16">
        <f>DataGS12.11Details!J169/100</f>
        <v>4.2999999999999997E-2</v>
      </c>
      <c r="G169" s="16">
        <f>DataGS12.11Details!K169/100</f>
        <v>3.9599999999999996E-2</v>
      </c>
      <c r="H169" s="16">
        <f>DataGS12.11Details!L169/100</f>
        <v>4.2900000000000001E-2</v>
      </c>
      <c r="I169" s="16">
        <f>DataGS12.11Details!R169/100</f>
        <v>4.07E-2</v>
      </c>
    </row>
    <row r="170" spans="1:9" x14ac:dyDescent="0.25">
      <c r="B170" s="13" t="s">
        <v>1051</v>
      </c>
      <c r="C170" s="16">
        <f>DataGS12.11Details!F170/100</f>
        <v>3.9599999999999996E-2</v>
      </c>
      <c r="D170" s="16">
        <f>DataGS12.11Details!G170/100</f>
        <v>3.9900000000000005E-2</v>
      </c>
      <c r="E170" s="16">
        <f>DataGS12.11Details!I170/100</f>
        <v>4.0099999999999997E-2</v>
      </c>
      <c r="F170" s="16">
        <f>DataGS12.11Details!J170/100</f>
        <v>4.3099999999999999E-2</v>
      </c>
      <c r="G170" s="16">
        <f>DataGS12.11Details!K170/100</f>
        <v>3.9800000000000002E-2</v>
      </c>
      <c r="H170" s="16">
        <f>DataGS12.11Details!L170/100</f>
        <v>4.2900000000000001E-2</v>
      </c>
      <c r="I170" s="16">
        <f>DataGS12.11Details!R170/100</f>
        <v>4.0999999999999995E-2</v>
      </c>
    </row>
    <row r="171" spans="1:9" x14ac:dyDescent="0.25">
      <c r="B171" s="13" t="s">
        <v>1050</v>
      </c>
      <c r="C171" s="16">
        <f>DataGS12.11Details!F171/100</f>
        <v>4.0099999999999997E-2</v>
      </c>
      <c r="D171" s="16">
        <f>DataGS12.11Details!G171/100</f>
        <v>4.0199999999999993E-2</v>
      </c>
      <c r="E171" s="16">
        <f>DataGS12.11Details!I171/100</f>
        <v>4.0300000000000002E-2</v>
      </c>
      <c r="F171" s="16">
        <f>DataGS12.11Details!J171/100</f>
        <v>4.3299999999999998E-2</v>
      </c>
      <c r="G171" s="16">
        <f>DataGS12.11Details!K171/100</f>
        <v>0.04</v>
      </c>
      <c r="H171" s="16">
        <f>DataGS12.11Details!L171/100</f>
        <v>4.3099999999999999E-2</v>
      </c>
      <c r="I171" s="16">
        <f>DataGS12.11Details!R171/100</f>
        <v>4.1399999999999999E-2</v>
      </c>
    </row>
    <row r="172" spans="1:9" x14ac:dyDescent="0.25">
      <c r="B172" s="13" t="s">
        <v>1048</v>
      </c>
      <c r="C172" s="16">
        <f>DataGS12.11Details!F172/100</f>
        <v>3.8800000000000001E-2</v>
      </c>
      <c r="D172" s="16">
        <f>DataGS12.11Details!G172/100</f>
        <v>3.8900000000000004E-2</v>
      </c>
      <c r="E172" s="16">
        <f>DataGS12.11Details!I172/100</f>
        <v>3.9E-2</v>
      </c>
      <c r="F172" s="16">
        <f>DataGS12.11Details!J172/100</f>
        <v>4.1900000000000007E-2</v>
      </c>
      <c r="G172" s="16">
        <f>DataGS12.11Details!K172/100</f>
        <v>3.8800000000000001E-2</v>
      </c>
      <c r="H172" s="16">
        <f>DataGS12.11Details!L172/100</f>
        <v>4.1700000000000001E-2</v>
      </c>
      <c r="I172" s="16">
        <f>DataGS12.11Details!R172/100</f>
        <v>4.0599999999999997E-2</v>
      </c>
    </row>
    <row r="173" spans="1:9" x14ac:dyDescent="0.25">
      <c r="B173" s="13" t="s">
        <v>1046</v>
      </c>
      <c r="C173" s="16">
        <f>DataGS12.11Details!F173/100</f>
        <v>3.7499999999999999E-2</v>
      </c>
      <c r="D173" s="16">
        <f>DataGS12.11Details!G173/100</f>
        <v>3.7599999999999995E-2</v>
      </c>
      <c r="E173" s="16">
        <f>DataGS12.11Details!I173/100</f>
        <v>3.7699999999999997E-2</v>
      </c>
      <c r="F173" s="16">
        <f>DataGS12.11Details!J173/100</f>
        <v>4.0599999999999997E-2</v>
      </c>
      <c r="G173" s="16">
        <f>DataGS12.11Details!K173/100</f>
        <v>3.7599999999999995E-2</v>
      </c>
      <c r="H173" s="16">
        <f>DataGS12.11Details!L173/100</f>
        <v>4.0399999999999998E-2</v>
      </c>
      <c r="I173" s="16">
        <f>DataGS12.11Details!R173/100</f>
        <v>3.9300000000000002E-2</v>
      </c>
    </row>
    <row r="174" spans="1:9" x14ac:dyDescent="0.25">
      <c r="B174" s="13" t="s">
        <v>1045</v>
      </c>
      <c r="C174" s="16">
        <f>DataGS12.11Details!F174/100</f>
        <v>3.7900000000000003E-2</v>
      </c>
      <c r="D174" s="16">
        <f>DataGS12.11Details!G174/100</f>
        <v>3.8100000000000002E-2</v>
      </c>
      <c r="E174" s="16">
        <f>DataGS12.11Details!I174/100</f>
        <v>3.8100000000000002E-2</v>
      </c>
      <c r="F174" s="16">
        <f>DataGS12.11Details!J174/100</f>
        <v>4.0800000000000003E-2</v>
      </c>
      <c r="G174" s="16">
        <f>DataGS12.11Details!K174/100</f>
        <v>3.78E-2</v>
      </c>
      <c r="H174" s="16">
        <f>DataGS12.11Details!L174/100</f>
        <v>4.07E-2</v>
      </c>
      <c r="I174" s="16">
        <f>DataGS12.11Details!R174/100</f>
        <v>3.9800000000000002E-2</v>
      </c>
    </row>
    <row r="175" spans="1:9" x14ac:dyDescent="0.25">
      <c r="B175" s="13" t="s">
        <v>1044</v>
      </c>
      <c r="C175" s="16">
        <f>DataGS12.11Details!F175/100</f>
        <v>3.7100000000000001E-2</v>
      </c>
      <c r="D175" s="16">
        <f>DataGS12.11Details!G175/100</f>
        <v>3.7499999999999999E-2</v>
      </c>
      <c r="E175" s="16">
        <f>DataGS12.11Details!I175/100</f>
        <v>3.7400000000000003E-2</v>
      </c>
      <c r="F175" s="16">
        <f>DataGS12.11Details!J175/100</f>
        <v>3.9800000000000002E-2</v>
      </c>
      <c r="G175" s="16">
        <f>DataGS12.11Details!K175/100</f>
        <v>3.7200000000000004E-2</v>
      </c>
      <c r="H175" s="16">
        <f>DataGS12.11Details!L175/100</f>
        <v>3.9699999999999999E-2</v>
      </c>
      <c r="I175" s="16">
        <f>DataGS12.11Details!R175/100</f>
        <v>3.8900000000000004E-2</v>
      </c>
    </row>
    <row r="176" spans="1:9" x14ac:dyDescent="0.25">
      <c r="B176" s="13" t="s">
        <v>1043</v>
      </c>
      <c r="C176" s="16">
        <f>DataGS12.11Details!F176/100</f>
        <v>3.7699999999999997E-2</v>
      </c>
      <c r="D176" s="16">
        <f>DataGS12.11Details!G176/100</f>
        <v>3.8199999999999998E-2</v>
      </c>
      <c r="E176" s="16">
        <f>DataGS12.11Details!I176/100</f>
        <v>3.8100000000000002E-2</v>
      </c>
      <c r="F176" s="16">
        <f>DataGS12.11Details!J176/100</f>
        <v>4.0399999999999998E-2</v>
      </c>
      <c r="G176" s="16">
        <f>DataGS12.11Details!K176/100</f>
        <v>3.7599999999999995E-2</v>
      </c>
      <c r="H176" s="16">
        <f>DataGS12.11Details!L176/100</f>
        <v>4.0399999999999998E-2</v>
      </c>
      <c r="I176" s="16">
        <f>DataGS12.11Details!R176/100</f>
        <v>3.9599999999999996E-2</v>
      </c>
    </row>
    <row r="177" spans="1:9" x14ac:dyDescent="0.25">
      <c r="A177" s="13">
        <f>A165+1</f>
        <v>2007</v>
      </c>
      <c r="B177" s="13" t="s">
        <v>1042</v>
      </c>
      <c r="C177" s="16">
        <f>DataGS12.11Details!F177/100</f>
        <v>4.0199999999999993E-2</v>
      </c>
      <c r="D177" s="16">
        <f>DataGS12.11Details!G177/100</f>
        <v>4.07E-2</v>
      </c>
      <c r="E177" s="16">
        <f>DataGS12.11Details!I177/100</f>
        <v>4.07E-2</v>
      </c>
      <c r="F177" s="16">
        <f>DataGS12.11Details!J177/100</f>
        <v>4.2800000000000005E-2</v>
      </c>
      <c r="G177" s="16">
        <f>DataGS12.11Details!K177/100</f>
        <v>4.0399999999999998E-2</v>
      </c>
      <c r="H177" s="16">
        <f>DataGS12.11Details!L177/100</f>
        <v>4.2599999999999999E-2</v>
      </c>
      <c r="I177" s="16">
        <f>DataGS12.11Details!R177/100</f>
        <v>4.1799999999999997E-2</v>
      </c>
    </row>
    <row r="178" spans="1:9" x14ac:dyDescent="0.25">
      <c r="B178" s="13" t="s">
        <v>1041</v>
      </c>
      <c r="C178" s="16">
        <f>DataGS12.11Details!F178/100</f>
        <v>4.0500000000000001E-2</v>
      </c>
      <c r="D178" s="16">
        <f>DataGS12.11Details!G178/100</f>
        <v>4.0999999999999995E-2</v>
      </c>
      <c r="E178" s="16">
        <f>DataGS12.11Details!I178/100</f>
        <v>4.0999999999999995E-2</v>
      </c>
      <c r="F178" s="16">
        <f>DataGS12.11Details!J178/100</f>
        <v>4.2999999999999997E-2</v>
      </c>
      <c r="G178" s="16">
        <f>DataGS12.11Details!K178/100</f>
        <v>4.07E-2</v>
      </c>
      <c r="H178" s="16">
        <f>DataGS12.11Details!L178/100</f>
        <v>4.2800000000000005E-2</v>
      </c>
      <c r="I178" s="16">
        <f>DataGS12.11Details!R178/100</f>
        <v>4.1900000000000007E-2</v>
      </c>
    </row>
    <row r="179" spans="1:9" x14ac:dyDescent="0.25">
      <c r="B179" s="13" t="s">
        <v>1040</v>
      </c>
      <c r="C179" s="16">
        <f>DataGS12.11Details!F179/100</f>
        <v>3.9399999999999998E-2</v>
      </c>
      <c r="D179" s="16">
        <f>DataGS12.11Details!G179/100</f>
        <v>4.0099999999999997E-2</v>
      </c>
      <c r="E179" s="16">
        <f>DataGS12.11Details!I179/100</f>
        <v>0.04</v>
      </c>
      <c r="F179" s="16">
        <f>DataGS12.11Details!J179/100</f>
        <v>4.2000000000000003E-2</v>
      </c>
      <c r="G179" s="16">
        <f>DataGS12.11Details!K179/100</f>
        <v>3.9699999999999999E-2</v>
      </c>
      <c r="H179" s="16">
        <f>DataGS12.11Details!L179/100</f>
        <v>4.1799999999999997E-2</v>
      </c>
      <c r="I179" s="16">
        <f>DataGS12.11Details!R179/100</f>
        <v>4.0999999999999995E-2</v>
      </c>
    </row>
    <row r="180" spans="1:9" x14ac:dyDescent="0.25">
      <c r="B180" s="13" t="s">
        <v>1038</v>
      </c>
      <c r="C180" s="16">
        <f>DataGS12.11Details!F180/100</f>
        <v>4.1500000000000002E-2</v>
      </c>
      <c r="D180" s="16">
        <f>DataGS12.11Details!G180/100</f>
        <v>4.2099999999999999E-2</v>
      </c>
      <c r="E180" s="16">
        <f>DataGS12.11Details!I180/100</f>
        <v>4.2099999999999999E-2</v>
      </c>
      <c r="F180" s="16">
        <f>DataGS12.11Details!J180/100</f>
        <v>4.4000000000000004E-2</v>
      </c>
      <c r="G180" s="16">
        <f>DataGS12.11Details!K180/100</f>
        <v>4.1900000000000007E-2</v>
      </c>
      <c r="H180" s="16">
        <f>DataGS12.11Details!L180/100</f>
        <v>4.3700000000000003E-2</v>
      </c>
      <c r="I180" s="16">
        <f>DataGS12.11Details!R180/100</f>
        <v>4.2999999999999997E-2</v>
      </c>
    </row>
    <row r="181" spans="1:9" x14ac:dyDescent="0.25">
      <c r="B181" s="13" t="s">
        <v>1036</v>
      </c>
      <c r="C181" s="16">
        <f>DataGS12.11Details!F181/100</f>
        <v>4.2800000000000005E-2</v>
      </c>
      <c r="D181" s="16">
        <f>DataGS12.11Details!G181/100</f>
        <v>4.3400000000000001E-2</v>
      </c>
      <c r="E181" s="16">
        <f>DataGS12.11Details!I181/100</f>
        <v>4.3400000000000001E-2</v>
      </c>
      <c r="F181" s="16">
        <f>DataGS12.11Details!J181/100</f>
        <v>4.5100000000000001E-2</v>
      </c>
      <c r="G181" s="16">
        <f>DataGS12.11Details!K181/100</f>
        <v>4.3200000000000002E-2</v>
      </c>
      <c r="H181" s="16">
        <f>DataGS12.11Details!L181/100</f>
        <v>4.4900000000000002E-2</v>
      </c>
      <c r="I181" s="16">
        <f>DataGS12.11Details!R181/100</f>
        <v>4.4400000000000002E-2</v>
      </c>
    </row>
    <row r="182" spans="1:9" x14ac:dyDescent="0.25">
      <c r="B182" s="13" t="s">
        <v>1034</v>
      </c>
      <c r="C182" s="16">
        <f>DataGS12.11Details!F182/100</f>
        <v>4.5599999999999995E-2</v>
      </c>
      <c r="D182" s="16">
        <f>DataGS12.11Details!G182/100</f>
        <v>4.6199999999999998E-2</v>
      </c>
      <c r="E182" s="16">
        <f>DataGS12.11Details!I182/100</f>
        <v>4.6199999999999998E-2</v>
      </c>
      <c r="F182" s="16">
        <f>DataGS12.11Details!J182/100</f>
        <v>4.8000000000000001E-2</v>
      </c>
      <c r="G182" s="16">
        <f>DataGS12.11Details!K182/100</f>
        <v>4.6199999999999998E-2</v>
      </c>
      <c r="H182" s="16">
        <f>DataGS12.11Details!L182/100</f>
        <v>4.7699999999999992E-2</v>
      </c>
      <c r="I182" s="16">
        <f>DataGS12.11Details!R182/100</f>
        <v>4.7500000000000001E-2</v>
      </c>
    </row>
    <row r="183" spans="1:9" x14ac:dyDescent="0.25">
      <c r="B183" s="13" t="s">
        <v>1032</v>
      </c>
      <c r="C183" s="16">
        <f>DataGS12.11Details!F183/100</f>
        <v>4.4999999999999998E-2</v>
      </c>
      <c r="D183" s="16">
        <f>DataGS12.11Details!G183/100</f>
        <v>4.5999999999999999E-2</v>
      </c>
      <c r="E183" s="16">
        <f>DataGS12.11Details!I183/100</f>
        <v>4.58E-2</v>
      </c>
      <c r="F183" s="16">
        <f>DataGS12.11Details!J183/100</f>
        <v>4.7899999999999998E-2</v>
      </c>
      <c r="G183" s="16">
        <f>DataGS12.11Details!K183/100</f>
        <v>4.5899999999999996E-2</v>
      </c>
      <c r="H183" s="16">
        <f>DataGS12.11Details!L183/100</f>
        <v>4.7599999999999996E-2</v>
      </c>
      <c r="I183" s="16">
        <f>DataGS12.11Details!R183/100</f>
        <v>4.7300000000000002E-2</v>
      </c>
    </row>
    <row r="184" spans="1:9" x14ac:dyDescent="0.25">
      <c r="B184" s="13" t="s">
        <v>1030</v>
      </c>
      <c r="C184" s="16">
        <f>DataGS12.11Details!F184/100</f>
        <v>4.2999999999999997E-2</v>
      </c>
      <c r="D184" s="16">
        <f>DataGS12.11Details!G184/100</f>
        <v>4.4000000000000004E-2</v>
      </c>
      <c r="E184" s="16">
        <f>DataGS12.11Details!I184/100</f>
        <v>4.3899999999999995E-2</v>
      </c>
      <c r="F184" s="16">
        <f>DataGS12.11Details!J184/100</f>
        <v>4.6199999999999998E-2</v>
      </c>
      <c r="G184" s="16">
        <f>DataGS12.11Details!K184/100</f>
        <v>4.4000000000000004E-2</v>
      </c>
      <c r="H184" s="16">
        <f>DataGS12.11Details!L184/100</f>
        <v>4.58E-2</v>
      </c>
      <c r="I184" s="16">
        <f>DataGS12.11Details!R184/100</f>
        <v>4.5499999999999999E-2</v>
      </c>
    </row>
    <row r="185" spans="1:9" x14ac:dyDescent="0.25">
      <c r="B185" s="13" t="s">
        <v>1029</v>
      </c>
      <c r="C185" s="16">
        <f>DataGS12.11Details!F185/100</f>
        <v>4.2199999999999994E-2</v>
      </c>
      <c r="D185" s="16">
        <f>DataGS12.11Details!G185/100</f>
        <v>4.36E-2</v>
      </c>
      <c r="E185" s="16">
        <f>DataGS12.11Details!I185/100</f>
        <v>4.36E-2</v>
      </c>
      <c r="F185" s="16">
        <f>DataGS12.11Details!J185/100</f>
        <v>4.5599999999999995E-2</v>
      </c>
      <c r="G185" s="16">
        <f>DataGS12.11Details!K185/100</f>
        <v>4.3200000000000002E-2</v>
      </c>
      <c r="H185" s="16">
        <f>DataGS12.11Details!L185/100</f>
        <v>4.5700000000000005E-2</v>
      </c>
      <c r="I185" s="16">
        <f>DataGS12.11Details!R185/100</f>
        <v>4.4999999999999998E-2</v>
      </c>
    </row>
    <row r="186" spans="1:9" x14ac:dyDescent="0.25">
      <c r="B186" s="13" t="s">
        <v>1028</v>
      </c>
      <c r="C186" s="16">
        <f>DataGS12.11Details!F186/100</f>
        <v>4.2800000000000005E-2</v>
      </c>
      <c r="D186" s="16">
        <f>DataGS12.11Details!G186/100</f>
        <v>4.3799999999999999E-2</v>
      </c>
      <c r="E186" s="16">
        <f>DataGS12.11Details!I186/100</f>
        <v>4.4000000000000004E-2</v>
      </c>
      <c r="F186" s="16">
        <f>DataGS12.11Details!J186/100</f>
        <v>4.58E-2</v>
      </c>
      <c r="G186" s="16">
        <f>DataGS12.11Details!K186/100</f>
        <v>4.3899999999999995E-2</v>
      </c>
      <c r="H186" s="16">
        <f>DataGS12.11Details!L186/100</f>
        <v>4.5899999999999996E-2</v>
      </c>
      <c r="I186" s="16">
        <f>DataGS12.11Details!R186/100</f>
        <v>4.5199999999999997E-2</v>
      </c>
    </row>
    <row r="187" spans="1:9" x14ac:dyDescent="0.25">
      <c r="B187" s="13" t="s">
        <v>1027</v>
      </c>
      <c r="C187" s="16">
        <f>DataGS12.11Details!F187/100</f>
        <v>4.0899999999999999E-2</v>
      </c>
      <c r="D187" s="16">
        <f>DataGS12.11Details!G187/100</f>
        <v>4.2500000000000003E-2</v>
      </c>
      <c r="E187" s="16">
        <f>DataGS12.11Details!I187/100</f>
        <v>4.2300000000000004E-2</v>
      </c>
      <c r="F187" s="16">
        <f>DataGS12.11Details!J187/100</f>
        <v>4.4299999999999999E-2</v>
      </c>
      <c r="G187" s="16">
        <f>DataGS12.11Details!K187/100</f>
        <v>4.3099999999999999E-2</v>
      </c>
      <c r="H187" s="16">
        <f>DataGS12.11Details!L187/100</f>
        <v>4.4500000000000005E-2</v>
      </c>
      <c r="I187" s="16">
        <f>DataGS12.11Details!R187/100</f>
        <v>4.36E-2</v>
      </c>
    </row>
    <row r="188" spans="1:9" x14ac:dyDescent="0.25">
      <c r="B188" s="13" t="s">
        <v>1026</v>
      </c>
      <c r="C188" s="16">
        <f>DataGS12.11Details!F188/100</f>
        <v>4.2099999999999999E-2</v>
      </c>
      <c r="D188" s="16">
        <f>DataGS12.11Details!G188/100</f>
        <v>4.3499999999999997E-2</v>
      </c>
      <c r="E188" s="16">
        <f>DataGS12.11Details!I188/100</f>
        <v>4.3499999999999997E-2</v>
      </c>
      <c r="F188" s="16">
        <f>DataGS12.11Details!J188/100</f>
        <v>4.53E-2</v>
      </c>
      <c r="G188" s="16">
        <f>DataGS12.11Details!K188/100</f>
        <v>4.4500000000000005E-2</v>
      </c>
      <c r="H188" s="16">
        <f>DataGS12.11Details!L188/100</f>
        <v>4.5400000000000003E-2</v>
      </c>
      <c r="I188" s="16">
        <f>DataGS12.11Details!R188/100</f>
        <v>4.4699999999999997E-2</v>
      </c>
    </row>
    <row r="189" spans="1:9" x14ac:dyDescent="0.25">
      <c r="A189" s="13">
        <f>A177+1</f>
        <v>2008</v>
      </c>
      <c r="B189" s="13" t="s">
        <v>1025</v>
      </c>
      <c r="C189" s="16">
        <f>DataGS12.11Details!F189/100</f>
        <v>4.0300000000000002E-2</v>
      </c>
      <c r="D189" s="16">
        <f>DataGS12.11Details!G189/100</f>
        <v>4.1799999999999997E-2</v>
      </c>
      <c r="E189" s="16">
        <f>DataGS12.11Details!I189/100</f>
        <v>4.1500000000000002E-2</v>
      </c>
      <c r="F189" s="16">
        <f>DataGS12.11Details!J189/100</f>
        <v>4.4000000000000004E-2</v>
      </c>
      <c r="G189" s="16">
        <f>DataGS12.11Details!K189/100</f>
        <v>4.2500000000000003E-2</v>
      </c>
      <c r="H189" s="16">
        <f>DataGS12.11Details!L189/100</f>
        <v>4.4000000000000004E-2</v>
      </c>
      <c r="I189" s="16">
        <f>DataGS12.11Details!R189/100</f>
        <v>4.3099999999999999E-2</v>
      </c>
    </row>
    <row r="190" spans="1:9" x14ac:dyDescent="0.25">
      <c r="B190" s="13" t="s">
        <v>1023</v>
      </c>
      <c r="C190" s="16">
        <f>DataGS12.11Details!F190/100</f>
        <v>3.95E-2</v>
      </c>
      <c r="D190" s="16">
        <f>DataGS12.11Details!G190/100</f>
        <v>4.1500000000000002E-2</v>
      </c>
      <c r="E190" s="16">
        <f>DataGS12.11Details!I190/100</f>
        <v>4.0800000000000003E-2</v>
      </c>
      <c r="F190" s="16">
        <f>DataGS12.11Details!J190/100</f>
        <v>4.36E-2</v>
      </c>
      <c r="G190" s="16">
        <f>DataGS12.11Details!K190/100</f>
        <v>4.2099999999999999E-2</v>
      </c>
      <c r="H190" s="16">
        <f>DataGS12.11Details!L190/100</f>
        <v>4.3499999999999997E-2</v>
      </c>
      <c r="I190" s="16">
        <f>DataGS12.11Details!R190/100</f>
        <v>4.2699999999999995E-2</v>
      </c>
    </row>
    <row r="191" spans="1:9" x14ac:dyDescent="0.25">
      <c r="B191" s="13" t="s">
        <v>1022</v>
      </c>
      <c r="C191" s="16">
        <f>DataGS12.11Details!F191/100</f>
        <v>3.7999999999999999E-2</v>
      </c>
      <c r="D191" s="16">
        <f>DataGS12.11Details!G191/100</f>
        <v>4.1200000000000001E-2</v>
      </c>
      <c r="E191" s="16">
        <f>DataGS12.11Details!I191/100</f>
        <v>4.0199999999999993E-2</v>
      </c>
      <c r="F191" s="16">
        <f>DataGS12.11Details!J191/100</f>
        <v>4.4199999999999996E-2</v>
      </c>
      <c r="G191" s="16">
        <f>DataGS12.11Details!K191/100</f>
        <v>4.1700000000000001E-2</v>
      </c>
      <c r="H191" s="16">
        <f>DataGS12.11Details!L191/100</f>
        <v>4.3799999999999999E-2</v>
      </c>
      <c r="I191" s="16">
        <f>DataGS12.11Details!R191/100</f>
        <v>4.36E-2</v>
      </c>
    </row>
    <row r="192" spans="1:9" x14ac:dyDescent="0.25">
      <c r="B192" s="13" t="s">
        <v>1021</v>
      </c>
      <c r="C192" s="16">
        <f>DataGS12.11Details!F192/100</f>
        <v>4.0399999999999998E-2</v>
      </c>
      <c r="D192" s="16">
        <f>DataGS12.11Details!G192/100</f>
        <v>4.3200000000000002E-2</v>
      </c>
      <c r="E192" s="16">
        <f>DataGS12.11Details!I192/100</f>
        <v>4.2699999999999995E-2</v>
      </c>
      <c r="F192" s="16">
        <f>DataGS12.11Details!J192/100</f>
        <v>4.5400000000000003E-2</v>
      </c>
      <c r="G192" s="16">
        <f>DataGS12.11Details!K192/100</f>
        <v>4.4400000000000002E-2</v>
      </c>
      <c r="H192" s="16">
        <f>DataGS12.11Details!L192/100</f>
        <v>4.53E-2</v>
      </c>
      <c r="I192" s="16">
        <f>DataGS12.11Details!R192/100</f>
        <v>4.5199999999999997E-2</v>
      </c>
    </row>
    <row r="193" spans="1:9" x14ac:dyDescent="0.25">
      <c r="B193" s="13" t="s">
        <v>1019</v>
      </c>
      <c r="C193" s="16">
        <f>DataGS12.11Details!F193/100</f>
        <v>4.2000000000000003E-2</v>
      </c>
      <c r="D193" s="16">
        <f>DataGS12.11Details!G193/100</f>
        <v>4.4299999999999999E-2</v>
      </c>
      <c r="E193" s="16">
        <f>DataGS12.11Details!I193/100</f>
        <v>4.41E-2</v>
      </c>
      <c r="F193" s="16">
        <f>DataGS12.11Details!J193/100</f>
        <v>4.7400000000000005E-2</v>
      </c>
      <c r="G193" s="16">
        <f>DataGS12.11Details!K193/100</f>
        <v>4.58E-2</v>
      </c>
      <c r="H193" s="16">
        <f>DataGS12.11Details!L193/100</f>
        <v>4.7E-2</v>
      </c>
      <c r="I193" s="16">
        <f>DataGS12.11Details!R193/100</f>
        <v>4.5999999999999999E-2</v>
      </c>
    </row>
    <row r="194" spans="1:9" x14ac:dyDescent="0.25">
      <c r="B194" s="13" t="s">
        <v>1018</v>
      </c>
      <c r="C194" s="16">
        <f>DataGS12.11Details!F194/100</f>
        <v>4.5199999999999997E-2</v>
      </c>
      <c r="D194" s="16">
        <f>DataGS12.11Details!G194/100</f>
        <v>4.7899999999999998E-2</v>
      </c>
      <c r="E194" s="16">
        <f>DataGS12.11Details!I194/100</f>
        <v>4.7300000000000002E-2</v>
      </c>
      <c r="F194" s="16">
        <f>DataGS12.11Details!J194/100</f>
        <v>5.1699999999999996E-2</v>
      </c>
      <c r="G194" s="16">
        <f>DataGS12.11Details!K194/100</f>
        <v>4.9100000000000005E-2</v>
      </c>
      <c r="H194" s="16">
        <f>DataGS12.11Details!L194/100</f>
        <v>5.1100000000000007E-2</v>
      </c>
      <c r="I194" s="16">
        <f>DataGS12.11Details!R194/100</f>
        <v>4.9599999999999998E-2</v>
      </c>
    </row>
    <row r="195" spans="1:9" x14ac:dyDescent="0.25">
      <c r="B195" s="13" t="s">
        <v>1016</v>
      </c>
      <c r="C195" s="16">
        <f>DataGS12.11Details!F195/100</f>
        <v>4.4900000000000002E-2</v>
      </c>
      <c r="D195" s="16">
        <f>DataGS12.11Details!G195/100</f>
        <v>4.8000000000000001E-2</v>
      </c>
      <c r="E195" s="16">
        <f>DataGS12.11Details!I195/100</f>
        <v>4.6900000000000004E-2</v>
      </c>
      <c r="F195" s="16">
        <f>DataGS12.11Details!J195/100</f>
        <v>5.1500000000000004E-2</v>
      </c>
      <c r="G195" s="16">
        <f>DataGS12.11Details!K195/100</f>
        <v>4.9200000000000001E-2</v>
      </c>
      <c r="H195" s="16">
        <f>DataGS12.11Details!L195/100</f>
        <v>5.0900000000000001E-2</v>
      </c>
      <c r="I195" s="16">
        <f>DataGS12.11Details!R195/100</f>
        <v>4.9500000000000002E-2</v>
      </c>
    </row>
    <row r="196" spans="1:9" x14ac:dyDescent="0.25">
      <c r="B196" s="13" t="s">
        <v>1013</v>
      </c>
      <c r="C196" s="16">
        <f>DataGS12.11Details!F196/100</f>
        <v>4.2000000000000003E-2</v>
      </c>
      <c r="D196" s="16">
        <f>DataGS12.11Details!G196/100</f>
        <v>4.5599999999999995E-2</v>
      </c>
      <c r="E196" s="16">
        <f>DataGS12.11Details!I196/100</f>
        <v>4.4000000000000004E-2</v>
      </c>
      <c r="F196" s="16">
        <f>DataGS12.11Details!J196/100</f>
        <v>4.87E-2</v>
      </c>
      <c r="G196" s="16">
        <f>DataGS12.11Details!K196/100</f>
        <v>4.5899999999999996E-2</v>
      </c>
      <c r="H196" s="16">
        <f>DataGS12.11Details!L196/100</f>
        <v>4.8099999999999997E-2</v>
      </c>
      <c r="I196" s="16">
        <f>DataGS12.11Details!R196/100</f>
        <v>4.6900000000000004E-2</v>
      </c>
    </row>
    <row r="197" spans="1:9" x14ac:dyDescent="0.25">
      <c r="B197" s="13" t="s">
        <v>1009</v>
      </c>
      <c r="C197" s="16">
        <f>DataGS12.11Details!F197/100</f>
        <v>4.0899999999999999E-2</v>
      </c>
      <c r="D197" s="16">
        <f>DataGS12.11Details!G197/100</f>
        <v>4.5700000000000005E-2</v>
      </c>
      <c r="E197" s="16">
        <f>DataGS12.11Details!I197/100</f>
        <v>4.36E-2</v>
      </c>
      <c r="F197" s="16">
        <f>DataGS12.11Details!J197/100</f>
        <v>4.8799999999999996E-2</v>
      </c>
      <c r="G197" s="16">
        <f>DataGS12.11Details!K197/100</f>
        <v>4.5599999999999995E-2</v>
      </c>
      <c r="H197" s="16">
        <f>DataGS12.11Details!L197/100</f>
        <v>4.8000000000000001E-2</v>
      </c>
      <c r="I197" s="16">
        <f>DataGS12.11Details!R197/100</f>
        <v>4.6600000000000003E-2</v>
      </c>
    </row>
    <row r="198" spans="1:9" x14ac:dyDescent="0.25">
      <c r="B198" s="13" t="s">
        <v>1008</v>
      </c>
      <c r="C198" s="16">
        <f>DataGS12.11Details!F198/100</f>
        <v>3.8800000000000001E-2</v>
      </c>
      <c r="D198" s="16">
        <f>DataGS12.11Details!G198/100</f>
        <v>4.4600000000000001E-2</v>
      </c>
      <c r="E198" s="16">
        <f>DataGS12.11Details!I198/100</f>
        <v>4.1799999999999997E-2</v>
      </c>
      <c r="F198" s="16">
        <f>DataGS12.11Details!J198/100</f>
        <v>4.9299999999999997E-2</v>
      </c>
      <c r="G198" s="16">
        <f>DataGS12.11Details!K198/100</f>
        <v>4.5499999999999999E-2</v>
      </c>
      <c r="H198" s="16">
        <f>DataGS12.11Details!L198/100</f>
        <v>4.7800000000000002E-2</v>
      </c>
      <c r="I198" s="16">
        <f>DataGS12.11Details!R198/100</f>
        <v>4.5599999999999995E-2</v>
      </c>
    </row>
    <row r="199" spans="1:9" x14ac:dyDescent="0.25">
      <c r="B199" s="13" t="s">
        <v>1005</v>
      </c>
      <c r="C199" s="16">
        <f>DataGS12.11Details!F199/100</f>
        <v>3.56E-2</v>
      </c>
      <c r="D199" s="16">
        <f>DataGS12.11Details!G199/100</f>
        <v>4.1500000000000002E-2</v>
      </c>
      <c r="E199" s="16">
        <f>DataGS12.11Details!I199/100</f>
        <v>3.9800000000000002E-2</v>
      </c>
      <c r="F199" s="16">
        <f>DataGS12.11Details!J199/100</f>
        <v>5.0900000000000001E-2</v>
      </c>
      <c r="G199" s="16">
        <f>DataGS12.11Details!K199/100</f>
        <v>4.5599999999999995E-2</v>
      </c>
      <c r="H199" s="16">
        <f>DataGS12.11Details!L199/100</f>
        <v>4.7400000000000005E-2</v>
      </c>
      <c r="I199" s="16">
        <f>DataGS12.11Details!R199/100</f>
        <v>4.3499999999999997E-2</v>
      </c>
    </row>
    <row r="200" spans="1:9" x14ac:dyDescent="0.25">
      <c r="B200" s="13" t="s">
        <v>1002</v>
      </c>
      <c r="C200" s="16">
        <f>DataGS12.11Details!F200/100</f>
        <v>3.0499999999999999E-2</v>
      </c>
      <c r="D200" s="16">
        <f>DataGS12.11Details!G200/100</f>
        <v>3.8599999999999995E-2</v>
      </c>
      <c r="E200" s="16">
        <f>DataGS12.11Details!I200/100</f>
        <v>3.5400000000000001E-2</v>
      </c>
      <c r="F200" s="16">
        <f>DataGS12.11Details!J200/100</f>
        <v>5.0799999999999998E-2</v>
      </c>
      <c r="G200" s="16">
        <f>DataGS12.11Details!K200/100</f>
        <v>4.5700000000000005E-2</v>
      </c>
      <c r="H200" s="16">
        <f>DataGS12.11Details!L200/100</f>
        <v>4.4699999999999997E-2</v>
      </c>
      <c r="I200" s="16">
        <f>DataGS12.11Details!R200/100</f>
        <v>0.04</v>
      </c>
    </row>
    <row r="201" spans="1:9" x14ac:dyDescent="0.25">
      <c r="A201" s="13">
        <f>A189+1</f>
        <v>2009</v>
      </c>
      <c r="B201" s="13" t="s">
        <v>998</v>
      </c>
      <c r="C201" s="16">
        <f>DataGS12.11Details!F201/100</f>
        <v>3.0699999999999998E-2</v>
      </c>
      <c r="D201" s="16">
        <f>DataGS12.11Details!G201/100</f>
        <v>4.1500000000000002E-2</v>
      </c>
      <c r="E201" s="16">
        <f>DataGS12.11Details!I201/100</f>
        <v>3.6000000000000004E-2</v>
      </c>
      <c r="F201" s="16">
        <f>DataGS12.11Details!J201/100</f>
        <v>5.5999999999999994E-2</v>
      </c>
      <c r="G201" s="16">
        <f>DataGS12.11Details!K201/100</f>
        <v>5.2000000000000005E-2</v>
      </c>
      <c r="H201" s="16">
        <f>DataGS12.11Details!L201/100</f>
        <v>4.6199999999999998E-2</v>
      </c>
      <c r="I201" s="16">
        <f>DataGS12.11Details!R201/100</f>
        <v>4.3200000000000002E-2</v>
      </c>
    </row>
    <row r="202" spans="1:9" x14ac:dyDescent="0.25">
      <c r="B202" s="13" t="s">
        <v>994</v>
      </c>
      <c r="C202" s="16">
        <f>DataGS12.11Details!F202/100</f>
        <v>3.1300000000000001E-2</v>
      </c>
      <c r="D202" s="16">
        <f>DataGS12.11Details!G202/100</f>
        <v>4.2300000000000004E-2</v>
      </c>
      <c r="E202" s="16">
        <f>DataGS12.11Details!I202/100</f>
        <v>3.6799999999999999E-2</v>
      </c>
      <c r="F202" s="16">
        <f>DataGS12.11Details!J202/100</f>
        <v>5.7000000000000002E-2</v>
      </c>
      <c r="G202" s="16">
        <f>DataGS12.11Details!K202/100</f>
        <v>5.6500000000000002E-2</v>
      </c>
      <c r="H202" s="16">
        <f>DataGS12.11Details!L202/100</f>
        <v>4.5400000000000003E-2</v>
      </c>
      <c r="I202" s="16">
        <f>DataGS12.11Details!R202/100</f>
        <v>4.5199999999999997E-2</v>
      </c>
    </row>
    <row r="203" spans="1:9" x14ac:dyDescent="0.25">
      <c r="B203" s="13" t="s">
        <v>989</v>
      </c>
      <c r="C203" s="16">
        <f>DataGS12.11Details!F203/100</f>
        <v>3.0200000000000001E-2</v>
      </c>
      <c r="D203" s="16">
        <f>DataGS12.11Details!G203/100</f>
        <v>4.0599999999999997E-2</v>
      </c>
      <c r="E203" s="16">
        <f>DataGS12.11Details!I203/100</f>
        <v>3.6499999999999998E-2</v>
      </c>
      <c r="F203" s="16">
        <f>DataGS12.11Details!J203/100</f>
        <v>5.8700000000000002E-2</v>
      </c>
      <c r="G203" s="16">
        <f>DataGS12.11Details!K203/100</f>
        <v>5.7599999999999998E-2</v>
      </c>
      <c r="H203" s="16">
        <f>DataGS12.11Details!L203/100</f>
        <v>4.4600000000000001E-2</v>
      </c>
      <c r="I203" s="16">
        <f>DataGS12.11Details!R203/100</f>
        <v>4.6799999999999994E-2</v>
      </c>
    </row>
    <row r="204" spans="1:9" x14ac:dyDescent="0.25">
      <c r="B204" s="13" t="s">
        <v>987</v>
      </c>
      <c r="C204" s="16">
        <f>DataGS12.11Details!F204/100</f>
        <v>3.1300000000000001E-2</v>
      </c>
      <c r="D204" s="16">
        <f>DataGS12.11Details!G204/100</f>
        <v>4.0099999999999997E-2</v>
      </c>
      <c r="E204" s="16">
        <f>DataGS12.11Details!I204/100</f>
        <v>3.6600000000000001E-2</v>
      </c>
      <c r="F204" s="16">
        <f>DataGS12.11Details!J204/100</f>
        <v>5.5E-2</v>
      </c>
      <c r="G204" s="16">
        <f>DataGS12.11Details!K204/100</f>
        <v>5.3399999999999996E-2</v>
      </c>
      <c r="H204" s="16">
        <f>DataGS12.11Details!L204/100</f>
        <v>4.36E-2</v>
      </c>
      <c r="I204" s="16">
        <f>DataGS12.11Details!R204/100</f>
        <v>4.53E-2</v>
      </c>
    </row>
    <row r="205" spans="1:9" x14ac:dyDescent="0.25">
      <c r="B205" s="13" t="s">
        <v>983</v>
      </c>
      <c r="C205" s="16">
        <f>DataGS12.11Details!F205/100</f>
        <v>3.3700000000000001E-2</v>
      </c>
      <c r="D205" s="16">
        <f>DataGS12.11Details!G205/100</f>
        <v>4.0599999999999997E-2</v>
      </c>
      <c r="E205" s="16">
        <f>DataGS12.11Details!I205/100</f>
        <v>3.7999999999999999E-2</v>
      </c>
      <c r="F205" s="16">
        <f>DataGS12.11Details!J205/100</f>
        <v>5.2199999999999996E-2</v>
      </c>
      <c r="G205" s="16">
        <f>DataGS12.11Details!K205/100</f>
        <v>5.2699999999999997E-2</v>
      </c>
      <c r="H205" s="16">
        <f>DataGS12.11Details!L205/100</f>
        <v>4.4199999999999996E-2</v>
      </c>
      <c r="I205" s="16">
        <f>DataGS12.11Details!R205/100</f>
        <v>4.2900000000000001E-2</v>
      </c>
    </row>
    <row r="206" spans="1:9" x14ac:dyDescent="0.25">
      <c r="B206" s="13" t="s">
        <v>980</v>
      </c>
      <c r="C206" s="16">
        <f>DataGS12.11Details!F206/100</f>
        <v>3.4700000000000002E-2</v>
      </c>
      <c r="D206" s="16">
        <f>DataGS12.11Details!G206/100</f>
        <v>4.2500000000000003E-2</v>
      </c>
      <c r="E206" s="16">
        <f>DataGS12.11Details!I206/100</f>
        <v>3.9E-2</v>
      </c>
      <c r="F206" s="16">
        <f>DataGS12.11Details!J206/100</f>
        <v>5.33E-2</v>
      </c>
      <c r="G206" s="16">
        <f>DataGS12.11Details!K206/100</f>
        <v>5.7300000000000004E-2</v>
      </c>
      <c r="H206" s="16">
        <f>DataGS12.11Details!L206/100</f>
        <v>4.6100000000000002E-2</v>
      </c>
      <c r="I206" s="16">
        <f>DataGS12.11Details!R206/100</f>
        <v>4.4999999999999998E-2</v>
      </c>
    </row>
    <row r="207" spans="1:9" x14ac:dyDescent="0.25">
      <c r="B207" s="13" t="s">
        <v>978</v>
      </c>
      <c r="C207" s="16">
        <f>DataGS12.11Details!F207/100</f>
        <v>3.3399999999999999E-2</v>
      </c>
      <c r="D207" s="16">
        <f>DataGS12.11Details!G207/100</f>
        <v>4.0099999999999997E-2</v>
      </c>
      <c r="E207" s="16">
        <f>DataGS12.11Details!I207/100</f>
        <v>3.73E-2</v>
      </c>
      <c r="F207" s="16">
        <f>DataGS12.11Details!J207/100</f>
        <v>4.8899999999999999E-2</v>
      </c>
      <c r="G207" s="16">
        <f>DataGS12.11Details!K207/100</f>
        <v>5.45E-2</v>
      </c>
      <c r="H207" s="16">
        <f>DataGS12.11Details!L207/100</f>
        <v>4.3700000000000003E-2</v>
      </c>
      <c r="I207" s="16">
        <f>DataGS12.11Details!R207/100</f>
        <v>4.2500000000000003E-2</v>
      </c>
    </row>
    <row r="208" spans="1:9" x14ac:dyDescent="0.25">
      <c r="B208" s="13" t="s">
        <v>973</v>
      </c>
      <c r="C208" s="16">
        <f>DataGS12.11Details!F208/100</f>
        <v>3.3099999999999997E-2</v>
      </c>
      <c r="D208" s="16">
        <f>DataGS12.11Details!G208/100</f>
        <v>3.7900000000000003E-2</v>
      </c>
      <c r="E208" s="16">
        <f>DataGS12.11Details!I208/100</f>
        <v>3.5900000000000001E-2</v>
      </c>
      <c r="F208" s="16">
        <f>DataGS12.11Details!J208/100</f>
        <v>4.5199999999999997E-2</v>
      </c>
      <c r="G208" s="16">
        <f>DataGS12.11Details!K208/100</f>
        <v>4.9200000000000001E-2</v>
      </c>
      <c r="H208" s="16">
        <f>DataGS12.11Details!L208/100</f>
        <v>4.1200000000000001E-2</v>
      </c>
      <c r="I208" s="16">
        <f>DataGS12.11Details!R208/100</f>
        <v>3.95E-2</v>
      </c>
    </row>
    <row r="209" spans="1:9" x14ac:dyDescent="0.25">
      <c r="B209" s="13" t="s">
        <v>969</v>
      </c>
      <c r="C209" s="16">
        <f>DataGS12.11Details!F209/100</f>
        <v>3.2599999999999997E-2</v>
      </c>
      <c r="D209" s="16">
        <f>DataGS12.11Details!G209/100</f>
        <v>3.8100000000000002E-2</v>
      </c>
      <c r="E209" s="16">
        <f>DataGS12.11Details!I209/100</f>
        <v>3.5900000000000001E-2</v>
      </c>
      <c r="F209" s="16">
        <f>DataGS12.11Details!J209/100</f>
        <v>4.5599999999999995E-2</v>
      </c>
      <c r="G209" s="16">
        <f>DataGS12.11Details!K209/100</f>
        <v>4.9100000000000005E-2</v>
      </c>
      <c r="H209" s="16">
        <f>DataGS12.11Details!L209/100</f>
        <v>4.0899999999999999E-2</v>
      </c>
      <c r="I209" s="16">
        <f>DataGS12.11Details!R209/100</f>
        <v>3.9399999999999998E-2</v>
      </c>
    </row>
    <row r="210" spans="1:9" x14ac:dyDescent="0.25">
      <c r="B210" s="13" t="s">
        <v>965</v>
      </c>
      <c r="C210" s="16">
        <f>DataGS12.11Details!F210/100</f>
        <v>3.2099999999999997E-2</v>
      </c>
      <c r="D210" s="16">
        <f>DataGS12.11Details!G210/100</f>
        <v>3.78E-2</v>
      </c>
      <c r="E210" s="16">
        <f>DataGS12.11Details!I210/100</f>
        <v>3.56E-2</v>
      </c>
      <c r="F210" s="16">
        <f>DataGS12.11Details!J210/100</f>
        <v>4.5700000000000005E-2</v>
      </c>
      <c r="G210" s="16">
        <f>DataGS12.11Details!K210/100</f>
        <v>4.7699999999999992E-2</v>
      </c>
      <c r="H210" s="16">
        <f>DataGS12.11Details!L210/100</f>
        <v>4.0999999999999995E-2</v>
      </c>
      <c r="I210" s="16">
        <f>DataGS12.11Details!R210/100</f>
        <v>3.85E-2</v>
      </c>
    </row>
    <row r="211" spans="1:9" x14ac:dyDescent="0.25">
      <c r="B211" s="13" t="s">
        <v>962</v>
      </c>
      <c r="C211" s="16">
        <f>DataGS12.11Details!F211/100</f>
        <v>3.2199999999999999E-2</v>
      </c>
      <c r="D211" s="16">
        <f>DataGS12.11Details!G211/100</f>
        <v>3.7900000000000003E-2</v>
      </c>
      <c r="E211" s="16">
        <f>DataGS12.11Details!I211/100</f>
        <v>3.56E-2</v>
      </c>
      <c r="F211" s="16">
        <f>DataGS12.11Details!J211/100</f>
        <v>4.8399999999999999E-2</v>
      </c>
      <c r="G211" s="16">
        <f>DataGS12.11Details!K211/100</f>
        <v>4.82E-2</v>
      </c>
      <c r="H211" s="16">
        <f>DataGS12.11Details!L211/100</f>
        <v>4.0599999999999997E-2</v>
      </c>
      <c r="I211" s="16">
        <f>DataGS12.11Details!R211/100</f>
        <v>3.7999999999999999E-2</v>
      </c>
    </row>
    <row r="212" spans="1:9" x14ac:dyDescent="0.25">
      <c r="B212" s="13" t="s">
        <v>959</v>
      </c>
      <c r="C212" s="16">
        <f>DataGS12.11Details!F212/100</f>
        <v>3.1400000000000004E-2</v>
      </c>
      <c r="D212" s="16">
        <f>DataGS12.11Details!G212/100</f>
        <v>3.8100000000000002E-2</v>
      </c>
      <c r="E212" s="16">
        <f>DataGS12.11Details!I212/100</f>
        <v>3.4799999999999998E-2</v>
      </c>
      <c r="F212" s="16">
        <f>DataGS12.11Details!J212/100</f>
        <v>5.4900000000000004E-2</v>
      </c>
      <c r="G212" s="16">
        <f>DataGS12.11Details!K212/100</f>
        <v>4.8799999999999996E-2</v>
      </c>
      <c r="H212" s="16">
        <f>DataGS12.11Details!L212/100</f>
        <v>4.0099999999999997E-2</v>
      </c>
      <c r="I212" s="16">
        <f>DataGS12.11Details!R212/100</f>
        <v>3.9100000000000003E-2</v>
      </c>
    </row>
    <row r="213" spans="1:9" x14ac:dyDescent="0.25">
      <c r="A213" s="13">
        <f>A201+1</f>
        <v>2010</v>
      </c>
      <c r="B213" s="13" t="s">
        <v>954</v>
      </c>
      <c r="C213" s="16">
        <f>DataGS12.11Details!F213/100</f>
        <v>3.2599999999999997E-2</v>
      </c>
      <c r="D213" s="16">
        <f>DataGS12.11Details!G213/100</f>
        <v>3.9900000000000005E-2</v>
      </c>
      <c r="E213" s="16">
        <f>DataGS12.11Details!I213/100</f>
        <v>3.5200000000000002E-2</v>
      </c>
      <c r="F213" s="16">
        <f>DataGS12.11Details!J213/100</f>
        <v>6.0199999999999997E-2</v>
      </c>
      <c r="G213" s="16">
        <f>DataGS12.11Details!K213/100</f>
        <v>4.8300000000000003E-2</v>
      </c>
      <c r="H213" s="16">
        <f>DataGS12.11Details!L213/100</f>
        <v>4.0800000000000003E-2</v>
      </c>
      <c r="I213" s="16">
        <f>DataGS12.11Details!R213/100</f>
        <v>4.1700000000000001E-2</v>
      </c>
    </row>
    <row r="214" spans="1:9" x14ac:dyDescent="0.25">
      <c r="B214" s="13" t="s">
        <v>948</v>
      </c>
      <c r="C214" s="16">
        <f>DataGS12.11Details!F214/100</f>
        <v>3.1699999999999999E-2</v>
      </c>
      <c r="D214" s="16">
        <f>DataGS12.11Details!G214/100</f>
        <v>3.9800000000000002E-2</v>
      </c>
      <c r="E214" s="16">
        <f>DataGS12.11Details!I214/100</f>
        <v>3.5000000000000003E-2</v>
      </c>
      <c r="F214" s="16">
        <f>DataGS12.11Details!J214/100</f>
        <v>6.4600000000000005E-2</v>
      </c>
      <c r="G214" s="16">
        <f>DataGS12.11Details!K214/100</f>
        <v>4.7300000000000002E-2</v>
      </c>
      <c r="H214" s="16">
        <f>DataGS12.11Details!L214/100</f>
        <v>4.0500000000000001E-2</v>
      </c>
      <c r="I214" s="16">
        <f>DataGS12.11Details!R214/100</f>
        <v>4.5599999999999995E-2</v>
      </c>
    </row>
    <row r="215" spans="1:9" x14ac:dyDescent="0.25">
      <c r="B215" s="13" t="s">
        <v>943</v>
      </c>
      <c r="C215" s="16">
        <f>DataGS12.11Details!F215/100</f>
        <v>3.1E-2</v>
      </c>
      <c r="D215" s="16">
        <f>DataGS12.11Details!G215/100</f>
        <v>3.8300000000000001E-2</v>
      </c>
      <c r="E215" s="16">
        <f>DataGS12.11Details!I215/100</f>
        <v>3.44E-2</v>
      </c>
      <c r="F215" s="16">
        <f>DataGS12.11Details!J215/100</f>
        <v>6.2400000000000004E-2</v>
      </c>
      <c r="G215" s="16">
        <f>DataGS12.11Details!K215/100</f>
        <v>4.53E-2</v>
      </c>
      <c r="H215" s="16">
        <f>DataGS12.11Details!L215/100</f>
        <v>3.9399999999999998E-2</v>
      </c>
      <c r="I215" s="16">
        <f>DataGS12.11Details!R215/100</f>
        <v>4.3099999999999999E-2</v>
      </c>
    </row>
    <row r="216" spans="1:9" x14ac:dyDescent="0.25">
      <c r="B216" s="13" t="s">
        <v>940</v>
      </c>
      <c r="C216" s="16">
        <f>DataGS12.11Details!F216/100</f>
        <v>3.0600000000000002E-2</v>
      </c>
      <c r="D216" s="16">
        <f>DataGS12.11Details!G216/100</f>
        <v>3.9E-2</v>
      </c>
      <c r="E216" s="16">
        <f>DataGS12.11Details!I216/100</f>
        <v>3.4000000000000002E-2</v>
      </c>
      <c r="F216" s="16">
        <f>DataGS12.11Details!J216/100</f>
        <v>7.8299999999999995E-2</v>
      </c>
      <c r="G216" s="16">
        <f>DataGS12.11Details!K216/100</f>
        <v>4.7599999999999996E-2</v>
      </c>
      <c r="H216" s="16">
        <f>DataGS12.11Details!L216/100</f>
        <v>0.04</v>
      </c>
      <c r="I216" s="16">
        <f>DataGS12.11Details!R216/100</f>
        <v>4.7800000000000002E-2</v>
      </c>
    </row>
    <row r="217" spans="1:9" x14ac:dyDescent="0.25">
      <c r="B217" s="13" t="s">
        <v>935</v>
      </c>
      <c r="C217" s="16">
        <f>DataGS12.11Details!F217/100</f>
        <v>2.7300000000000001E-2</v>
      </c>
      <c r="D217" s="16">
        <f>DataGS12.11Details!G217/100</f>
        <v>4.0800000000000003E-2</v>
      </c>
      <c r="E217" s="16">
        <f>DataGS12.11Details!I217/100</f>
        <v>3.0800000000000001E-2</v>
      </c>
      <c r="F217" s="16">
        <f>DataGS12.11Details!J217/100</f>
        <v>7.9699999999999993E-2</v>
      </c>
      <c r="G217" s="16">
        <f>DataGS12.11Details!K217/100</f>
        <v>4.8600000000000004E-2</v>
      </c>
      <c r="H217" s="16">
        <f>DataGS12.11Details!L217/100</f>
        <v>3.9800000000000002E-2</v>
      </c>
      <c r="I217" s="16">
        <f>DataGS12.11Details!R217/100</f>
        <v>5.0199999999999995E-2</v>
      </c>
    </row>
    <row r="218" spans="1:9" x14ac:dyDescent="0.25">
      <c r="B218" s="13" t="s">
        <v>928</v>
      </c>
      <c r="C218" s="16">
        <f>DataGS12.11Details!F218/100</f>
        <v>2.5399999999999999E-2</v>
      </c>
      <c r="D218" s="16">
        <f>DataGS12.11Details!G218/100</f>
        <v>4.5599999999999995E-2</v>
      </c>
      <c r="E218" s="16">
        <f>DataGS12.11Details!I218/100</f>
        <v>3.0699999999999998E-2</v>
      </c>
      <c r="F218" s="16">
        <f>DataGS12.11Details!J218/100</f>
        <v>9.0999999999999998E-2</v>
      </c>
      <c r="G218" s="16">
        <f>DataGS12.11Details!K218/100</f>
        <v>5.3099999999999994E-2</v>
      </c>
      <c r="H218" s="16">
        <f>DataGS12.11Details!L218/100</f>
        <v>4.0999999999999995E-2</v>
      </c>
      <c r="I218" s="16">
        <f>DataGS12.11Details!R218/100</f>
        <v>5.5399999999999998E-2</v>
      </c>
    </row>
    <row r="219" spans="1:9" x14ac:dyDescent="0.25">
      <c r="B219" s="13" t="s">
        <v>924</v>
      </c>
      <c r="C219" s="16">
        <f>DataGS12.11Details!F219/100</f>
        <v>2.6200000000000001E-2</v>
      </c>
      <c r="D219" s="16">
        <f>DataGS12.11Details!G219/100</f>
        <v>4.4299999999999999E-2</v>
      </c>
      <c r="E219" s="16">
        <f>DataGS12.11Details!I219/100</f>
        <v>2.9900000000000003E-2</v>
      </c>
      <c r="F219" s="16">
        <f>DataGS12.11Details!J219/100</f>
        <v>0.10339999999999999</v>
      </c>
      <c r="G219" s="16">
        <f>DataGS12.11Details!K219/100</f>
        <v>5.3200000000000004E-2</v>
      </c>
      <c r="H219" s="16">
        <f>DataGS12.11Details!L219/100</f>
        <v>4.0300000000000002E-2</v>
      </c>
      <c r="I219" s="16">
        <f>DataGS12.11Details!R219/100</f>
        <v>5.4900000000000004E-2</v>
      </c>
    </row>
    <row r="220" spans="1:9" x14ac:dyDescent="0.25">
      <c r="B220" s="13" t="s">
        <v>919</v>
      </c>
      <c r="C220" s="16">
        <f>DataGS12.11Details!F220/100</f>
        <v>2.35E-2</v>
      </c>
      <c r="D220" s="16">
        <f>DataGS12.11Details!G220/100</f>
        <v>4.0399999999999998E-2</v>
      </c>
      <c r="E220" s="16">
        <f>DataGS12.11Details!I220/100</f>
        <v>2.6800000000000001E-2</v>
      </c>
      <c r="F220" s="16">
        <f>DataGS12.11Details!J220/100</f>
        <v>0.107</v>
      </c>
      <c r="G220" s="16">
        <f>DataGS12.11Details!K220/100</f>
        <v>5.2999999999999999E-2</v>
      </c>
      <c r="H220" s="16">
        <f>DataGS12.11Details!L220/100</f>
        <v>3.7999999999999999E-2</v>
      </c>
      <c r="I220" s="16">
        <f>DataGS12.11Details!R220/100</f>
        <v>5.3099999999999994E-2</v>
      </c>
    </row>
    <row r="221" spans="1:9" x14ac:dyDescent="0.25">
      <c r="B221" s="13" t="s">
        <v>914</v>
      </c>
      <c r="C221" s="16">
        <f>DataGS12.11Details!F221/100</f>
        <v>2.3E-2</v>
      </c>
      <c r="D221" s="16">
        <f>DataGS12.11Details!G221/100</f>
        <v>4.0899999999999999E-2</v>
      </c>
      <c r="E221" s="16">
        <f>DataGS12.11Details!I221/100</f>
        <v>2.6800000000000001E-2</v>
      </c>
      <c r="F221" s="16">
        <f>DataGS12.11Details!J221/100</f>
        <v>0.1134</v>
      </c>
      <c r="G221" s="16">
        <f>DataGS12.11Details!K221/100</f>
        <v>6.1399999999999996E-2</v>
      </c>
      <c r="H221" s="16">
        <f>DataGS12.11Details!L221/100</f>
        <v>3.8599999999999995E-2</v>
      </c>
      <c r="I221" s="16">
        <f>DataGS12.11Details!R221/100</f>
        <v>6.08E-2</v>
      </c>
    </row>
    <row r="222" spans="1:9" x14ac:dyDescent="0.25">
      <c r="B222" s="13" t="s">
        <v>907</v>
      </c>
      <c r="C222" s="16">
        <f>DataGS12.11Details!F222/100</f>
        <v>2.35E-2</v>
      </c>
      <c r="D222" s="16">
        <f>DataGS12.11Details!G222/100</f>
        <v>4.0399999999999998E-2</v>
      </c>
      <c r="E222" s="16">
        <f>DataGS12.11Details!I222/100</f>
        <v>2.7200000000000002E-2</v>
      </c>
      <c r="F222" s="16">
        <f>DataGS12.11Details!J222/100</f>
        <v>9.5700000000000007E-2</v>
      </c>
      <c r="G222" s="16">
        <f>DataGS12.11Details!K222/100</f>
        <v>6.4199999999999993E-2</v>
      </c>
      <c r="H222" s="16">
        <f>DataGS12.11Details!L222/100</f>
        <v>3.7999999999999999E-2</v>
      </c>
      <c r="I222" s="16">
        <f>DataGS12.11Details!R222/100</f>
        <v>6.0499999999999998E-2</v>
      </c>
    </row>
    <row r="223" spans="1:9" x14ac:dyDescent="0.25">
      <c r="B223" s="13" t="s">
        <v>900</v>
      </c>
      <c r="C223" s="16">
        <f>DataGS12.11Details!F223/100</f>
        <v>2.53E-2</v>
      </c>
      <c r="D223" s="16">
        <f>DataGS12.11Details!G223/100</f>
        <v>4.6900000000000004E-2</v>
      </c>
      <c r="E223" s="16">
        <f>DataGS12.11Details!I223/100</f>
        <v>0.03</v>
      </c>
      <c r="F223" s="16">
        <f>DataGS12.11Details!J223/100</f>
        <v>0.1152</v>
      </c>
      <c r="G223" s="16">
        <f>DataGS12.11Details!K223/100</f>
        <v>8.2200000000000009E-2</v>
      </c>
      <c r="H223" s="16">
        <f>DataGS12.11Details!L223/100</f>
        <v>4.1799999999999997E-2</v>
      </c>
      <c r="I223" s="16">
        <f>DataGS12.11Details!R223/100</f>
        <v>6.9099999999999995E-2</v>
      </c>
    </row>
    <row r="224" spans="1:9" x14ac:dyDescent="0.25">
      <c r="B224" s="13" t="s">
        <v>890</v>
      </c>
      <c r="C224" s="16">
        <f>DataGS12.11Details!F224/100</f>
        <v>2.9100000000000001E-2</v>
      </c>
      <c r="D224" s="16">
        <f>DataGS12.11Details!G224/100</f>
        <v>5.3800000000000001E-2</v>
      </c>
      <c r="E224" s="16">
        <f>DataGS12.11Details!I224/100</f>
        <v>3.3399999999999999E-2</v>
      </c>
      <c r="F224" s="16">
        <f>DataGS12.11Details!J224/100</f>
        <v>0.1201</v>
      </c>
      <c r="G224" s="16">
        <f>DataGS12.11Details!K224/100</f>
        <v>8.4499999999999992E-2</v>
      </c>
      <c r="H224" s="16">
        <f>DataGS12.11Details!L224/100</f>
        <v>4.5999999999999999E-2</v>
      </c>
      <c r="I224" s="16">
        <f>DataGS12.11Details!R224/100</f>
        <v>6.5299999999999997E-2</v>
      </c>
    </row>
    <row r="225" spans="1:9" x14ac:dyDescent="0.25">
      <c r="A225" s="13">
        <f>A213+1</f>
        <v>2011</v>
      </c>
      <c r="B225" s="13" t="s">
        <v>886</v>
      </c>
      <c r="C225" s="16">
        <f>DataGS12.11Details!F225/100</f>
        <v>3.0200000000000001E-2</v>
      </c>
      <c r="D225" s="16">
        <f>DataGS12.11Details!G225/100</f>
        <v>5.3800000000000001E-2</v>
      </c>
      <c r="E225" s="16">
        <f>DataGS12.11Details!I225/100</f>
        <v>3.44E-2</v>
      </c>
      <c r="F225" s="16">
        <f>DataGS12.11Details!J225/100</f>
        <v>0.1173</v>
      </c>
      <c r="G225" s="16">
        <f>DataGS12.11Details!K225/100</f>
        <v>8.7499999999999994E-2</v>
      </c>
      <c r="H225" s="16">
        <f>DataGS12.11Details!L225/100</f>
        <v>4.7300000000000002E-2</v>
      </c>
      <c r="I225" s="16">
        <f>DataGS12.11Details!R225/100</f>
        <v>6.9500000000000006E-2</v>
      </c>
    </row>
    <row r="226" spans="1:9" x14ac:dyDescent="0.25">
      <c r="B226" s="13" t="s">
        <v>878</v>
      </c>
      <c r="C226" s="16">
        <f>DataGS12.11Details!F226/100</f>
        <v>3.2000000000000001E-2</v>
      </c>
      <c r="D226" s="16">
        <f>DataGS12.11Details!G226/100</f>
        <v>5.2600000000000001E-2</v>
      </c>
      <c r="E226" s="16">
        <f>DataGS12.11Details!I226/100</f>
        <v>3.6000000000000004E-2</v>
      </c>
      <c r="F226" s="16">
        <f>DataGS12.11Details!J226/100</f>
        <v>0.114</v>
      </c>
      <c r="G226" s="16">
        <f>DataGS12.11Details!K226/100</f>
        <v>9.0999999999999998E-2</v>
      </c>
      <c r="H226" s="16">
        <f>DataGS12.11Details!L226/100</f>
        <v>4.7400000000000005E-2</v>
      </c>
      <c r="I226" s="16">
        <f>DataGS12.11Details!R226/100</f>
        <v>7.3399999999999993E-2</v>
      </c>
    </row>
    <row r="227" spans="1:9" x14ac:dyDescent="0.25">
      <c r="B227" s="13" t="s">
        <v>870</v>
      </c>
      <c r="C227" s="16">
        <f>DataGS12.11Details!F227/100</f>
        <v>3.2099999999999997E-2</v>
      </c>
      <c r="D227" s="16">
        <f>DataGS12.11Details!G227/100</f>
        <v>5.2499999999999998E-2</v>
      </c>
      <c r="E227" s="16">
        <f>DataGS12.11Details!I227/100</f>
        <v>3.61E-2</v>
      </c>
      <c r="F227" s="16">
        <f>DataGS12.11Details!J227/100</f>
        <v>0.1244</v>
      </c>
      <c r="G227" s="16">
        <f>DataGS12.11Details!K227/100</f>
        <v>9.6699999999999994E-2</v>
      </c>
      <c r="H227" s="16">
        <f>DataGS12.11Details!L227/100</f>
        <v>4.8799999999999996E-2</v>
      </c>
      <c r="I227" s="16">
        <f>DataGS12.11Details!R227/100</f>
        <v>7.8E-2</v>
      </c>
    </row>
    <row r="228" spans="1:9" x14ac:dyDescent="0.25">
      <c r="B228" s="13" t="s">
        <v>862</v>
      </c>
      <c r="C228" s="16">
        <f>DataGS12.11Details!F228/100</f>
        <v>3.3399999999999999E-2</v>
      </c>
      <c r="D228" s="16">
        <f>DataGS12.11Details!G228/100</f>
        <v>5.33E-2</v>
      </c>
      <c r="E228" s="16">
        <f>DataGS12.11Details!I228/100</f>
        <v>3.6900000000000002E-2</v>
      </c>
      <c r="F228" s="16">
        <f>DataGS12.11Details!J228/100</f>
        <v>0.1386</v>
      </c>
      <c r="G228" s="16">
        <f>DataGS12.11Details!K228/100</f>
        <v>9.7899999999999987E-2</v>
      </c>
      <c r="H228" s="16">
        <f>DataGS12.11Details!L228/100</f>
        <v>4.8399999999999999E-2</v>
      </c>
      <c r="I228" s="16">
        <f>DataGS12.11Details!R228/100</f>
        <v>9.1899999999999996E-2</v>
      </c>
    </row>
    <row r="229" spans="1:9" x14ac:dyDescent="0.25">
      <c r="B229" s="13" t="s">
        <v>855</v>
      </c>
      <c r="C229" s="16">
        <f>DataGS12.11Details!F229/100</f>
        <v>3.0600000000000002E-2</v>
      </c>
      <c r="D229" s="16">
        <f>DataGS12.11Details!G229/100</f>
        <v>5.3200000000000004E-2</v>
      </c>
      <c r="E229" s="16">
        <f>DataGS12.11Details!I229/100</f>
        <v>3.49E-2</v>
      </c>
      <c r="F229" s="16">
        <f>DataGS12.11Details!J229/100</f>
        <v>0.15939999999999999</v>
      </c>
      <c r="G229" s="16">
        <f>DataGS12.11Details!K229/100</f>
        <v>0.10640000000000001</v>
      </c>
      <c r="H229" s="16">
        <f>DataGS12.11Details!L229/100</f>
        <v>4.7599999999999996E-2</v>
      </c>
      <c r="I229" s="16">
        <f>DataGS12.11Details!R229/100</f>
        <v>9.6300000000000011E-2</v>
      </c>
    </row>
    <row r="230" spans="1:9" x14ac:dyDescent="0.25">
      <c r="B230" s="13" t="s">
        <v>846</v>
      </c>
      <c r="C230" s="16">
        <f>DataGS12.11Details!F230/100</f>
        <v>2.8900000000000002E-2</v>
      </c>
      <c r="D230" s="16">
        <f>DataGS12.11Details!G230/100</f>
        <v>5.4800000000000001E-2</v>
      </c>
      <c r="E230" s="16">
        <f>DataGS12.11Details!I230/100</f>
        <v>3.4300000000000004E-2</v>
      </c>
      <c r="F230" s="16">
        <f>DataGS12.11Details!J230/100</f>
        <v>0.16690000000000002</v>
      </c>
      <c r="G230" s="16">
        <f>DataGS12.11Details!K230/100</f>
        <v>0.1143</v>
      </c>
      <c r="H230" s="16">
        <f>DataGS12.11Details!L230/100</f>
        <v>4.82E-2</v>
      </c>
      <c r="I230" s="16">
        <f>DataGS12.11Details!R230/100</f>
        <v>0.10869999999999999</v>
      </c>
    </row>
    <row r="231" spans="1:9" x14ac:dyDescent="0.25">
      <c r="B231" s="13" t="s">
        <v>837</v>
      </c>
      <c r="C231" s="16">
        <f>DataGS12.11Details!F231/100</f>
        <v>2.7400000000000001E-2</v>
      </c>
      <c r="D231" s="16">
        <f>DataGS12.11Details!G231/100</f>
        <v>5.8299999999999998E-2</v>
      </c>
      <c r="E231" s="16">
        <f>DataGS12.11Details!I231/100</f>
        <v>3.4000000000000002E-2</v>
      </c>
      <c r="F231" s="16">
        <f>DataGS12.11Details!J231/100</f>
        <v>0.16149999999999998</v>
      </c>
      <c r="G231" s="16">
        <f>DataGS12.11Details!K231/100</f>
        <v>0.1245</v>
      </c>
      <c r="H231" s="16">
        <f>DataGS12.11Details!L231/100</f>
        <v>5.4600000000000003E-2</v>
      </c>
      <c r="I231" s="16">
        <f>DataGS12.11Details!R231/100</f>
        <v>0.1215</v>
      </c>
    </row>
    <row r="232" spans="1:9" x14ac:dyDescent="0.25">
      <c r="B232" s="13" t="s">
        <v>829</v>
      </c>
      <c r="C232" s="16">
        <f>DataGS12.11Details!F232/100</f>
        <v>2.2099999999999998E-2</v>
      </c>
      <c r="D232" s="16">
        <f>DataGS12.11Details!G232/100</f>
        <v>5.2499999999999998E-2</v>
      </c>
      <c r="E232" s="16">
        <f>DataGS12.11Details!I232/100</f>
        <v>2.98E-2</v>
      </c>
      <c r="F232" s="16">
        <f>DataGS12.11Details!J232/100</f>
        <v>0.159</v>
      </c>
      <c r="G232" s="16">
        <f>DataGS12.11Details!K232/100</f>
        <v>9.5700000000000007E-2</v>
      </c>
      <c r="H232" s="16">
        <f>DataGS12.11Details!L232/100</f>
        <v>5.2699999999999997E-2</v>
      </c>
      <c r="I232" s="16">
        <f>DataGS12.11Details!R232/100</f>
        <v>0.10929999999999999</v>
      </c>
    </row>
    <row r="233" spans="1:9" x14ac:dyDescent="0.25">
      <c r="B233" s="13" t="s">
        <v>821</v>
      </c>
      <c r="C233" s="16">
        <f>DataGS12.11Details!F233/100</f>
        <v>1.83E-2</v>
      </c>
      <c r="D233" s="16">
        <f>DataGS12.11Details!G233/100</f>
        <v>5.2000000000000005E-2</v>
      </c>
      <c r="E233" s="16">
        <f>DataGS12.11Details!I233/100</f>
        <v>2.64E-2</v>
      </c>
      <c r="F233" s="16">
        <f>DataGS12.11Details!J233/100</f>
        <v>0.17780000000000001</v>
      </c>
      <c r="G233" s="16">
        <f>DataGS12.11Details!K233/100</f>
        <v>8.5099999999999995E-2</v>
      </c>
      <c r="H233" s="16">
        <f>DataGS12.11Details!L233/100</f>
        <v>5.7500000000000002E-2</v>
      </c>
      <c r="I233" s="16">
        <f>DataGS12.11Details!R233/100</f>
        <v>0.1134</v>
      </c>
    </row>
    <row r="234" spans="1:9" x14ac:dyDescent="0.25">
      <c r="B234" s="13" t="s">
        <v>815</v>
      </c>
      <c r="C234" s="16">
        <f>DataGS12.11Details!F234/100</f>
        <v>0.02</v>
      </c>
      <c r="D234" s="16">
        <f>DataGS12.11Details!G234/100</f>
        <v>5.2499999999999998E-2</v>
      </c>
      <c r="E234" s="16">
        <f>DataGS12.11Details!I234/100</f>
        <v>2.9900000000000003E-2</v>
      </c>
      <c r="F234" s="16">
        <f>DataGS12.11Details!J234/100</f>
        <v>0.1804</v>
      </c>
      <c r="G234" s="16">
        <f>DataGS12.11Details!K234/100</f>
        <v>8.1000000000000003E-2</v>
      </c>
      <c r="H234" s="16">
        <f>DataGS12.11Details!L234/100</f>
        <v>5.9699999999999996E-2</v>
      </c>
      <c r="I234" s="16">
        <f>DataGS12.11Details!R234/100</f>
        <v>0.11720000000000001</v>
      </c>
    </row>
    <row r="235" spans="1:9" x14ac:dyDescent="0.25">
      <c r="B235" s="13" t="s">
        <v>805</v>
      </c>
      <c r="C235" s="16">
        <f>DataGS12.11Details!F235/100</f>
        <v>1.8700000000000001E-2</v>
      </c>
      <c r="D235" s="16">
        <f>DataGS12.11Details!G235/100</f>
        <v>6.2E-2</v>
      </c>
      <c r="E235" s="16">
        <f>DataGS12.11Details!I235/100</f>
        <v>3.4099999999999998E-2</v>
      </c>
      <c r="F235" s="16">
        <f>DataGS12.11Details!J235/100</f>
        <v>0.17920000000000003</v>
      </c>
      <c r="G235" s="16">
        <f>DataGS12.11Details!K235/100</f>
        <v>8.5099999999999995E-2</v>
      </c>
      <c r="H235" s="16">
        <f>DataGS12.11Details!L235/100</f>
        <v>7.0599999999999996E-2</v>
      </c>
      <c r="I235" s="16">
        <f>DataGS12.11Details!R235/100</f>
        <v>0.11890000000000001</v>
      </c>
    </row>
    <row r="236" spans="1:9" x14ac:dyDescent="0.25">
      <c r="B236" s="13" t="s">
        <v>797</v>
      </c>
      <c r="C236" s="16">
        <f>DataGS12.11Details!F236/100</f>
        <v>1.9299999999999998E-2</v>
      </c>
      <c r="D236" s="16">
        <f>DataGS12.11Details!G236/100</f>
        <v>5.5300000000000002E-2</v>
      </c>
      <c r="E236" s="16">
        <f>DataGS12.11Details!I236/100</f>
        <v>3.1600000000000003E-2</v>
      </c>
      <c r="F236" s="16">
        <f>DataGS12.11Details!J236/100</f>
        <v>0.2114</v>
      </c>
      <c r="G236" s="16">
        <f>DataGS12.11Details!K236/100</f>
        <v>8.6999999999999994E-2</v>
      </c>
      <c r="H236" s="16">
        <f>DataGS12.11Details!L236/100</f>
        <v>6.8099999999999994E-2</v>
      </c>
      <c r="I236" s="16">
        <f>DataGS12.11Details!R236/100</f>
        <v>0.1308</v>
      </c>
    </row>
    <row r="237" spans="1:9" x14ac:dyDescent="0.25">
      <c r="A237" s="13">
        <f>A225+1</f>
        <v>2012</v>
      </c>
      <c r="B237" s="13" t="s">
        <v>790</v>
      </c>
      <c r="C237" s="16">
        <f>DataGS12.11Details!F237/100</f>
        <v>1.8200000000000001E-2</v>
      </c>
      <c r="D237" s="16">
        <f>DataGS12.11Details!G237/100</f>
        <v>5.4100000000000002E-2</v>
      </c>
      <c r="E237" s="16">
        <f>DataGS12.11Details!I237/100</f>
        <v>3.1800000000000002E-2</v>
      </c>
      <c r="F237" s="16">
        <f>DataGS12.11Details!J237/100</f>
        <v>0.2591</v>
      </c>
      <c r="G237" s="16">
        <f>DataGS12.11Details!K237/100</f>
        <v>7.7100000000000002E-2</v>
      </c>
      <c r="H237" s="16">
        <f>DataGS12.11Details!L237/100</f>
        <v>6.54E-2</v>
      </c>
      <c r="I237" s="16">
        <f>DataGS12.11Details!R237/100</f>
        <v>0.13849999999999998</v>
      </c>
    </row>
    <row r="238" spans="1:9" x14ac:dyDescent="0.25">
      <c r="B238" s="13" t="s">
        <v>781</v>
      </c>
      <c r="C238" s="16">
        <f>DataGS12.11Details!F238/100</f>
        <v>1.8500000000000003E-2</v>
      </c>
      <c r="D238" s="16">
        <f>DataGS12.11Details!G238/100</f>
        <v>5.1100000000000007E-2</v>
      </c>
      <c r="E238" s="16">
        <f>DataGS12.11Details!I238/100</f>
        <v>3.0200000000000001E-2</v>
      </c>
      <c r="F238" s="16">
        <f>DataGS12.11Details!J238/100</f>
        <v>0.29239999999999999</v>
      </c>
      <c r="G238" s="16">
        <f>DataGS12.11Details!K238/100</f>
        <v>7.0199999999999999E-2</v>
      </c>
      <c r="H238" s="16">
        <f>DataGS12.11Details!L238/100</f>
        <v>5.5500000000000001E-2</v>
      </c>
      <c r="I238" s="16">
        <f>DataGS12.11Details!R238/100</f>
        <v>0.12809999999999999</v>
      </c>
    </row>
    <row r="239" spans="1:9" x14ac:dyDescent="0.25">
      <c r="B239" s="13" t="s">
        <v>772</v>
      </c>
      <c r="C239" s="16">
        <f>DataGS12.11Details!F239/100</f>
        <v>1.83E-2</v>
      </c>
      <c r="D239" s="16">
        <f>DataGS12.11Details!G239/100</f>
        <v>5.1699999999999996E-2</v>
      </c>
      <c r="E239" s="16">
        <f>DataGS12.11Details!I239/100</f>
        <v>2.9500000000000002E-2</v>
      </c>
      <c r="F239" s="16">
        <f>DataGS12.11Details!J239/100</f>
        <v>0.19070000000000001</v>
      </c>
      <c r="G239" s="16">
        <f>DataGS12.11Details!K239/100</f>
        <v>6.9000000000000006E-2</v>
      </c>
      <c r="H239" s="16">
        <f>DataGS12.11Details!L239/100</f>
        <v>5.0499999999999996E-2</v>
      </c>
      <c r="I239" s="16">
        <f>DataGS12.11Details!R239/100</f>
        <v>0.13009999999999999</v>
      </c>
    </row>
    <row r="240" spans="1:9" x14ac:dyDescent="0.25">
      <c r="B240" s="13" t="s">
        <v>763</v>
      </c>
      <c r="C240" s="16">
        <f>DataGS12.11Details!F240/100</f>
        <v>1.6200000000000003E-2</v>
      </c>
      <c r="D240" s="16">
        <f>DataGS12.11Details!G240/100</f>
        <v>5.79E-2</v>
      </c>
      <c r="E240" s="16">
        <f>DataGS12.11Details!I240/100</f>
        <v>2.9900000000000003E-2</v>
      </c>
      <c r="F240" s="16">
        <f>DataGS12.11Details!J240/100</f>
        <v>0.21479999999999999</v>
      </c>
      <c r="G240" s="16">
        <f>DataGS12.11Details!K240/100</f>
        <v>6.88E-2</v>
      </c>
      <c r="H240" s="16">
        <f>DataGS12.11Details!L240/100</f>
        <v>5.6799999999999996E-2</v>
      </c>
      <c r="I240" s="16">
        <f>DataGS12.11Details!R240/100</f>
        <v>0.1201</v>
      </c>
    </row>
    <row r="241" spans="1:9" x14ac:dyDescent="0.25">
      <c r="B241" s="13" t="s">
        <v>754</v>
      </c>
      <c r="C241" s="16">
        <f>DataGS12.11Details!F241/100</f>
        <v>1.34E-2</v>
      </c>
      <c r="D241" s="16">
        <f>DataGS12.11Details!G241/100</f>
        <v>6.13E-2</v>
      </c>
      <c r="E241" s="16">
        <f>DataGS12.11Details!I241/100</f>
        <v>2.75E-2</v>
      </c>
      <c r="F241" s="16">
        <f>DataGS12.11Details!J241/100</f>
        <v>0.26899999999999996</v>
      </c>
      <c r="G241" s="16">
        <f>DataGS12.11Details!K241/100</f>
        <v>7.1199999999999999E-2</v>
      </c>
      <c r="H241" s="16">
        <f>DataGS12.11Details!L241/100</f>
        <v>5.7800000000000004E-2</v>
      </c>
      <c r="I241" s="16">
        <f>DataGS12.11Details!R241/100</f>
        <v>0.1159</v>
      </c>
    </row>
    <row r="242" spans="1:9" x14ac:dyDescent="0.25">
      <c r="B242" s="13" t="s">
        <v>744</v>
      </c>
      <c r="C242" s="16">
        <f>DataGS12.11Details!F242/100</f>
        <v>1.3000000000000001E-2</v>
      </c>
      <c r="D242" s="16">
        <f>DataGS12.11Details!G242/100</f>
        <v>6.59E-2</v>
      </c>
      <c r="E242" s="16">
        <f>DataGS12.11Details!I242/100</f>
        <v>2.5699999999999997E-2</v>
      </c>
      <c r="F242" s="16">
        <f>DataGS12.11Details!J242/100</f>
        <v>0.2782</v>
      </c>
      <c r="G242" s="16">
        <f>DataGS12.11Details!K242/100</f>
        <v>7.0900000000000005E-2</v>
      </c>
      <c r="H242" s="16">
        <f>DataGS12.11Details!L242/100</f>
        <v>5.9000000000000004E-2</v>
      </c>
      <c r="I242" s="16">
        <f>DataGS12.11Details!R242/100</f>
        <v>0.1056</v>
      </c>
    </row>
    <row r="243" spans="1:9" x14ac:dyDescent="0.25">
      <c r="B243" s="13" t="s">
        <v>734</v>
      </c>
      <c r="C243" s="16">
        <f>DataGS12.11Details!F243/100</f>
        <v>1.24E-2</v>
      </c>
      <c r="D243" s="16">
        <f>DataGS12.11Details!G243/100</f>
        <v>6.7900000000000002E-2</v>
      </c>
      <c r="E243" s="16">
        <f>DataGS12.11Details!I243/100</f>
        <v>2.2799999999999997E-2</v>
      </c>
      <c r="F243" s="16">
        <f>DataGS12.11Details!J243/100</f>
        <v>0.25819999999999999</v>
      </c>
      <c r="G243" s="16">
        <f>DataGS12.11Details!K243/100</f>
        <v>6.1200000000000004E-2</v>
      </c>
      <c r="H243" s="16">
        <f>DataGS12.11Details!L243/100</f>
        <v>0.06</v>
      </c>
      <c r="I243" s="16">
        <f>DataGS12.11Details!R243/100</f>
        <v>0.10490000000000001</v>
      </c>
    </row>
    <row r="244" spans="1:9" x14ac:dyDescent="0.25">
      <c r="B244" s="13" t="s">
        <v>726</v>
      </c>
      <c r="C244" s="16">
        <f>DataGS12.11Details!F244/100</f>
        <v>1.34E-2</v>
      </c>
      <c r="D244" s="16">
        <f>DataGS12.11Details!G244/100</f>
        <v>6.5799999999999997E-2</v>
      </c>
      <c r="E244" s="16">
        <f>DataGS12.11Details!I244/100</f>
        <v>2.12E-2</v>
      </c>
      <c r="F244" s="16">
        <f>DataGS12.11Details!J244/100</f>
        <v>0.24340000000000001</v>
      </c>
      <c r="G244" s="16">
        <f>DataGS12.11Details!K244/100</f>
        <v>5.91E-2</v>
      </c>
      <c r="H244" s="16">
        <f>DataGS12.11Details!L244/100</f>
        <v>5.8200000000000002E-2</v>
      </c>
      <c r="I244" s="16">
        <f>DataGS12.11Details!R244/100</f>
        <v>9.8800000000000013E-2</v>
      </c>
    </row>
    <row r="245" spans="1:9" x14ac:dyDescent="0.25">
      <c r="B245" s="13" t="s">
        <v>718</v>
      </c>
      <c r="C245" s="16">
        <f>DataGS12.11Details!F245/100</f>
        <v>1.49E-2</v>
      </c>
      <c r="D245" s="16">
        <f>DataGS12.11Details!G245/100</f>
        <v>5.91E-2</v>
      </c>
      <c r="E245" s="16">
        <f>DataGS12.11Details!I245/100</f>
        <v>2.2400000000000003E-2</v>
      </c>
      <c r="F245" s="16">
        <f>DataGS12.11Details!J245/100</f>
        <v>0.20910000000000001</v>
      </c>
      <c r="G245" s="16">
        <f>DataGS12.11Details!K245/100</f>
        <v>5.28E-2</v>
      </c>
      <c r="H245" s="16">
        <f>DataGS12.11Details!L245/100</f>
        <v>5.2499999999999998E-2</v>
      </c>
      <c r="I245" s="16">
        <f>DataGS12.11Details!R245/100</f>
        <v>8.6199999999999999E-2</v>
      </c>
    </row>
    <row r="246" spans="1:9" x14ac:dyDescent="0.25">
      <c r="B246" s="13" t="s">
        <v>711</v>
      </c>
      <c r="C246" s="16">
        <f>DataGS12.11Details!F246/100</f>
        <v>1.47E-2</v>
      </c>
      <c r="D246" s="16">
        <f>DataGS12.11Details!G246/100</f>
        <v>5.6399999999999999E-2</v>
      </c>
      <c r="E246" s="16">
        <f>DataGS12.11Details!I246/100</f>
        <v>2.1899999999999999E-2</v>
      </c>
      <c r="F246" s="16">
        <f>DataGS12.11Details!J246/100</f>
        <v>0.17960000000000001</v>
      </c>
      <c r="G246" s="16">
        <f>DataGS12.11Details!K246/100</f>
        <v>4.7699999999999992E-2</v>
      </c>
      <c r="H246" s="16">
        <f>DataGS12.11Details!L246/100</f>
        <v>4.9500000000000002E-2</v>
      </c>
      <c r="I246" s="16">
        <f>DataGS12.11Details!R246/100</f>
        <v>8.1699999999999995E-2</v>
      </c>
    </row>
    <row r="247" spans="1:9" x14ac:dyDescent="0.25">
      <c r="B247" s="13" t="s">
        <v>702</v>
      </c>
      <c r="C247" s="16">
        <f>DataGS12.11Details!F247/100</f>
        <v>1.34E-2</v>
      </c>
      <c r="D247" s="16">
        <f>DataGS12.11Details!G247/100</f>
        <v>5.6900000000000006E-2</v>
      </c>
      <c r="E247" s="16">
        <f>DataGS12.11Details!I247/100</f>
        <v>2.1400000000000002E-2</v>
      </c>
      <c r="F247" s="16">
        <f>DataGS12.11Details!J247/100</f>
        <v>0.17199999999999999</v>
      </c>
      <c r="G247" s="16">
        <f>DataGS12.11Details!K247/100</f>
        <v>4.5899999999999996E-2</v>
      </c>
      <c r="H247" s="16">
        <f>DataGS12.11Details!L247/100</f>
        <v>4.8499999999999995E-2</v>
      </c>
      <c r="I247" s="16">
        <f>DataGS12.11Details!R247/100</f>
        <v>8.3199999999999996E-2</v>
      </c>
    </row>
    <row r="248" spans="1:9" x14ac:dyDescent="0.25">
      <c r="B248" s="13" t="s">
        <v>695</v>
      </c>
      <c r="C248" s="16">
        <f>DataGS12.11Details!F248/100</f>
        <v>1.3000000000000001E-2</v>
      </c>
      <c r="D248" s="16">
        <f>DataGS12.11Details!G248/100</f>
        <v>5.3399999999999996E-2</v>
      </c>
      <c r="E248" s="16">
        <f>DataGS12.11Details!I248/100</f>
        <v>2.0099999999999996E-2</v>
      </c>
      <c r="F248" s="16">
        <f>DataGS12.11Details!J248/100</f>
        <v>0.1333</v>
      </c>
      <c r="G248" s="16">
        <f>DataGS12.11Details!K248/100</f>
        <v>4.6699999999999998E-2</v>
      </c>
      <c r="H248" s="16">
        <f>DataGS12.11Details!L248/100</f>
        <v>4.5400000000000003E-2</v>
      </c>
      <c r="I248" s="16">
        <f>DataGS12.11Details!R248/100</f>
        <v>7.2499999999999995E-2</v>
      </c>
    </row>
    <row r="249" spans="1:9" x14ac:dyDescent="0.25">
      <c r="A249" s="13">
        <f>A237+1</f>
        <v>2013</v>
      </c>
      <c r="B249" s="13" t="s">
        <v>691</v>
      </c>
      <c r="C249" s="16">
        <f>DataGS12.11Details!F249/100</f>
        <v>1.5100000000000001E-2</v>
      </c>
      <c r="D249" s="16">
        <f>DataGS12.11Details!G249/100</f>
        <v>5.0499999999999996E-2</v>
      </c>
      <c r="E249" s="16">
        <f>DataGS12.11Details!I249/100</f>
        <v>2.1700000000000001E-2</v>
      </c>
      <c r="F249" s="16">
        <f>DataGS12.11Details!J249/100</f>
        <v>0.111</v>
      </c>
      <c r="G249" s="16">
        <f>DataGS12.11Details!K249/100</f>
        <v>4.1799999999999997E-2</v>
      </c>
      <c r="H249" s="16">
        <f>DataGS12.11Details!L249/100</f>
        <v>4.2099999999999999E-2</v>
      </c>
      <c r="I249" s="16">
        <f>DataGS12.11Details!R249/100</f>
        <v>6.2400000000000004E-2</v>
      </c>
    </row>
    <row r="250" spans="1:9" x14ac:dyDescent="0.25">
      <c r="B250" s="13" t="s">
        <v>682</v>
      </c>
      <c r="C250" s="16">
        <f>DataGS12.11Details!F250/100</f>
        <v>1.54E-2</v>
      </c>
      <c r="D250" s="16">
        <f>DataGS12.11Details!G250/100</f>
        <v>5.2199999999999996E-2</v>
      </c>
      <c r="E250" s="16">
        <f>DataGS12.11Details!I250/100</f>
        <v>2.2400000000000003E-2</v>
      </c>
      <c r="F250" s="16">
        <f>DataGS12.11Details!J250/100</f>
        <v>0.10949999999999999</v>
      </c>
      <c r="G250" s="16">
        <f>DataGS12.11Details!K250/100</f>
        <v>3.78E-2</v>
      </c>
      <c r="H250" s="16">
        <f>DataGS12.11Details!L250/100</f>
        <v>4.4900000000000002E-2</v>
      </c>
      <c r="I250" s="16">
        <f>DataGS12.11Details!R250/100</f>
        <v>6.4000000000000001E-2</v>
      </c>
    </row>
    <row r="251" spans="1:9" x14ac:dyDescent="0.25">
      <c r="B251" s="13" t="s">
        <v>674</v>
      </c>
      <c r="C251" s="16">
        <f>DataGS12.11Details!F251/100</f>
        <v>1.3500000000000002E-2</v>
      </c>
      <c r="D251" s="16">
        <f>DataGS12.11Details!G251/100</f>
        <v>4.9200000000000001E-2</v>
      </c>
      <c r="E251" s="16">
        <f>DataGS12.11Details!I251/100</f>
        <v>2.07E-2</v>
      </c>
      <c r="F251" s="16">
        <f>DataGS12.11Details!J251/100</f>
        <v>0.11380000000000001</v>
      </c>
      <c r="G251" s="16">
        <f>DataGS12.11Details!K251/100</f>
        <v>3.8300000000000001E-2</v>
      </c>
      <c r="H251" s="16">
        <f>DataGS12.11Details!L251/100</f>
        <v>4.6399999999999997E-2</v>
      </c>
      <c r="I251" s="16">
        <f>DataGS12.11Details!R251/100</f>
        <v>6.0999999999999999E-2</v>
      </c>
    </row>
    <row r="252" spans="1:9" x14ac:dyDescent="0.25">
      <c r="B252" s="13" t="s">
        <v>667</v>
      </c>
      <c r="C252" s="16">
        <f>DataGS12.11Details!F252/100</f>
        <v>1.2E-2</v>
      </c>
      <c r="D252" s="16">
        <f>DataGS12.11Details!G252/100</f>
        <v>4.5899999999999996E-2</v>
      </c>
      <c r="E252" s="16">
        <f>DataGS12.11Details!I252/100</f>
        <v>1.8000000000000002E-2</v>
      </c>
      <c r="F252" s="16">
        <f>DataGS12.11Details!J252/100</f>
        <v>0.1158</v>
      </c>
      <c r="G252" s="16">
        <f>DataGS12.11Details!K252/100</f>
        <v>3.78E-2</v>
      </c>
      <c r="H252" s="16">
        <f>DataGS12.11Details!L252/100</f>
        <v>4.2800000000000005E-2</v>
      </c>
      <c r="I252" s="16">
        <f>DataGS12.11Details!R252/100</f>
        <v>6.1500000000000006E-2</v>
      </c>
    </row>
    <row r="253" spans="1:9" x14ac:dyDescent="0.25">
      <c r="B253" s="13" t="s">
        <v>662</v>
      </c>
      <c r="C253" s="16">
        <f>DataGS12.11Details!F253/100</f>
        <v>1.29E-2</v>
      </c>
      <c r="D253" s="16">
        <f>DataGS12.11Details!G253/100</f>
        <v>4.2500000000000003E-2</v>
      </c>
      <c r="E253" s="16">
        <f>DataGS12.11Details!I253/100</f>
        <v>1.8700000000000001E-2</v>
      </c>
      <c r="F253" s="16">
        <f>DataGS12.11Details!J253/100</f>
        <v>9.0700000000000003E-2</v>
      </c>
      <c r="G253" s="16">
        <f>DataGS12.11Details!K253/100</f>
        <v>3.4799999999999998E-2</v>
      </c>
      <c r="H253" s="16">
        <f>DataGS12.11Details!L253/100</f>
        <v>3.9599999999999996E-2</v>
      </c>
      <c r="I253" s="16">
        <f>DataGS12.11Details!R253/100</f>
        <v>5.4600000000000003E-2</v>
      </c>
    </row>
    <row r="254" spans="1:9" x14ac:dyDescent="0.25">
      <c r="B254" s="13" t="s">
        <v>658</v>
      </c>
      <c r="C254" s="16">
        <f>DataGS12.11Details!F254/100</f>
        <v>1.5300000000000001E-2</v>
      </c>
      <c r="D254" s="16">
        <f>DataGS12.11Details!G254/100</f>
        <v>4.6699999999999998E-2</v>
      </c>
      <c r="E254" s="16">
        <f>DataGS12.11Details!I254/100</f>
        <v>2.2099999999999998E-2</v>
      </c>
      <c r="F254" s="16">
        <f>DataGS12.11Details!J254/100</f>
        <v>0.1007</v>
      </c>
      <c r="G254" s="16">
        <f>DataGS12.11Details!K254/100</f>
        <v>4.0199999999999993E-2</v>
      </c>
      <c r="H254" s="16">
        <f>DataGS12.11Details!L254/100</f>
        <v>4.3799999999999999E-2</v>
      </c>
      <c r="I254" s="16">
        <f>DataGS12.11Details!R254/100</f>
        <v>6.3E-2</v>
      </c>
    </row>
    <row r="255" spans="1:9" x14ac:dyDescent="0.25">
      <c r="B255" s="13" t="s">
        <v>649</v>
      </c>
      <c r="C255" s="16">
        <f>DataGS12.11Details!F255/100</f>
        <v>1.5600000000000001E-2</v>
      </c>
      <c r="D255" s="16">
        <f>DataGS12.11Details!G255/100</f>
        <v>4.6699999999999998E-2</v>
      </c>
      <c r="E255" s="16">
        <f>DataGS12.11Details!I255/100</f>
        <v>2.2499999999999999E-2</v>
      </c>
      <c r="F255" s="16">
        <f>DataGS12.11Details!J255/100</f>
        <v>0.10529999999999999</v>
      </c>
      <c r="G255" s="16">
        <f>DataGS12.11Details!K255/100</f>
        <v>3.8800000000000001E-2</v>
      </c>
      <c r="H255" s="16">
        <f>DataGS12.11Details!L255/100</f>
        <v>4.4199999999999996E-2</v>
      </c>
      <c r="I255" s="16">
        <f>DataGS12.11Details!R255/100</f>
        <v>6.8699999999999997E-2</v>
      </c>
    </row>
    <row r="256" spans="1:9" x14ac:dyDescent="0.25">
      <c r="B256" s="13" t="s">
        <v>643</v>
      </c>
      <c r="C256" s="16">
        <f>DataGS12.11Details!F256/100</f>
        <v>1.7299999999999999E-2</v>
      </c>
      <c r="D256" s="16">
        <f>DataGS12.11Details!G256/100</f>
        <v>4.4999999999999998E-2</v>
      </c>
      <c r="E256" s="16">
        <f>DataGS12.11Details!I256/100</f>
        <v>2.3599999999999999E-2</v>
      </c>
      <c r="F256" s="16">
        <f>DataGS12.11Details!J256/100</f>
        <v>0.10009999999999999</v>
      </c>
      <c r="G256" s="16">
        <f>DataGS12.11Details!K256/100</f>
        <v>3.9199999999999999E-2</v>
      </c>
      <c r="H256" s="16">
        <f>DataGS12.11Details!L256/100</f>
        <v>4.4199999999999996E-2</v>
      </c>
      <c r="I256" s="16">
        <f>DataGS12.11Details!R256/100</f>
        <v>6.6000000000000003E-2</v>
      </c>
    </row>
    <row r="257" spans="1:9" x14ac:dyDescent="0.25">
      <c r="B257" s="13" t="s">
        <v>635</v>
      </c>
      <c r="C257" s="16">
        <f>DataGS12.11Details!F257/100</f>
        <v>1.89E-2</v>
      </c>
      <c r="D257" s="16">
        <f>DataGS12.11Details!G257/100</f>
        <v>4.4199999999999996E-2</v>
      </c>
      <c r="E257" s="16">
        <f>DataGS12.11Details!I257/100</f>
        <v>2.4900000000000002E-2</v>
      </c>
      <c r="F257" s="16">
        <f>DataGS12.11Details!J257/100</f>
        <v>0.10150000000000001</v>
      </c>
      <c r="G257" s="16">
        <f>DataGS12.11Details!K257/100</f>
        <v>3.95E-2</v>
      </c>
      <c r="H257" s="16">
        <f>DataGS12.11Details!L257/100</f>
        <v>4.5400000000000003E-2</v>
      </c>
      <c r="I257" s="16">
        <f>DataGS12.11Details!R257/100</f>
        <v>7.0599999999999996E-2</v>
      </c>
    </row>
    <row r="258" spans="1:9" x14ac:dyDescent="0.25">
      <c r="B258" s="13" t="s">
        <v>628</v>
      </c>
      <c r="C258" s="16">
        <f>DataGS12.11Details!F258/100</f>
        <v>1.7600000000000001E-2</v>
      </c>
      <c r="D258" s="16">
        <f>DataGS12.11Details!G258/100</f>
        <v>4.2199999999999994E-2</v>
      </c>
      <c r="E258" s="16">
        <f>DataGS12.11Details!I258/100</f>
        <v>2.3900000000000001E-2</v>
      </c>
      <c r="F258" s="16">
        <f>DataGS12.11Details!J258/100</f>
        <v>8.7400000000000005E-2</v>
      </c>
      <c r="G258" s="16">
        <f>DataGS12.11Details!K258/100</f>
        <v>3.6499999999999998E-2</v>
      </c>
      <c r="H258" s="16">
        <f>DataGS12.11Details!L258/100</f>
        <v>4.2500000000000003E-2</v>
      </c>
      <c r="I258" s="16">
        <f>DataGS12.11Details!R258/100</f>
        <v>6.3299999999999995E-2</v>
      </c>
    </row>
    <row r="259" spans="1:9" x14ac:dyDescent="0.25">
      <c r="B259" s="13" t="s">
        <v>618</v>
      </c>
      <c r="C259" s="16">
        <f>DataGS12.11Details!F259/100</f>
        <v>1.6799999999999999E-2</v>
      </c>
      <c r="D259" s="16">
        <f>DataGS12.11Details!G259/100</f>
        <v>4.0999999999999995E-2</v>
      </c>
      <c r="E259" s="16">
        <f>DataGS12.11Details!I259/100</f>
        <v>2.2700000000000001E-2</v>
      </c>
      <c r="F259" s="16">
        <f>DataGS12.11Details!J259/100</f>
        <v>8.4100000000000008E-2</v>
      </c>
      <c r="G259" s="16">
        <f>DataGS12.11Details!K259/100</f>
        <v>3.5299999999999998E-2</v>
      </c>
      <c r="H259" s="16">
        <f>DataGS12.11Details!L259/100</f>
        <v>4.0899999999999999E-2</v>
      </c>
      <c r="I259" s="16">
        <f>DataGS12.11Details!R259/100</f>
        <v>5.9800000000000006E-2</v>
      </c>
    </row>
    <row r="260" spans="1:9" x14ac:dyDescent="0.25">
      <c r="B260" s="13" t="s">
        <v>610</v>
      </c>
      <c r="C260" s="16">
        <f>DataGS12.11Details!F260/100</f>
        <v>1.8000000000000002E-2</v>
      </c>
      <c r="D260" s="16">
        <f>DataGS12.11Details!G260/100</f>
        <v>4.1299999999999996E-2</v>
      </c>
      <c r="E260" s="16">
        <f>DataGS12.11Details!I260/100</f>
        <v>2.3300000000000001E-2</v>
      </c>
      <c r="F260" s="16">
        <f>DataGS12.11Details!J260/100</f>
        <v>8.6599999999999996E-2</v>
      </c>
      <c r="G260" s="16">
        <f>DataGS12.11Details!K260/100</f>
        <v>3.4799999999999998E-2</v>
      </c>
      <c r="H260" s="16">
        <f>DataGS12.11Details!L260/100</f>
        <v>4.1100000000000005E-2</v>
      </c>
      <c r="I260" s="16">
        <f>DataGS12.11Details!R260/100</f>
        <v>6.0400000000000002E-2</v>
      </c>
    </row>
    <row r="261" spans="1:9" x14ac:dyDescent="0.25">
      <c r="A261" s="13">
        <f>A249+1</f>
        <v>2014</v>
      </c>
      <c r="B261" s="13" t="s">
        <v>602</v>
      </c>
      <c r="C261" s="16">
        <f>DataGS12.11Details!F261/100</f>
        <v>1.7600000000000001E-2</v>
      </c>
      <c r="D261" s="16">
        <f>DataGS12.11Details!G261/100</f>
        <v>3.7900000000000003E-2</v>
      </c>
      <c r="E261" s="16">
        <f>DataGS12.11Details!I261/100</f>
        <v>2.3799999999999998E-2</v>
      </c>
      <c r="F261" s="16">
        <f>DataGS12.11Details!J261/100</f>
        <v>8.1799999999999998E-2</v>
      </c>
      <c r="G261" s="16">
        <f>DataGS12.11Details!K261/100</f>
        <v>3.39E-2</v>
      </c>
      <c r="H261" s="16">
        <f>DataGS12.11Details!L261/100</f>
        <v>3.8699999999999998E-2</v>
      </c>
      <c r="I261" s="16">
        <f>DataGS12.11Details!R261/100</f>
        <v>5.21E-2</v>
      </c>
    </row>
    <row r="262" spans="1:9" x14ac:dyDescent="0.25">
      <c r="B262" s="13" t="s">
        <v>594</v>
      </c>
      <c r="C262" s="16">
        <f>DataGS12.11Details!F262/100</f>
        <v>1.5600000000000001E-2</v>
      </c>
      <c r="D262" s="16">
        <f>DataGS12.11Details!G262/100</f>
        <v>3.56E-2</v>
      </c>
      <c r="E262" s="16">
        <f>DataGS12.11Details!I262/100</f>
        <v>2.2499999999999999E-2</v>
      </c>
      <c r="F262" s="16">
        <f>DataGS12.11Details!J262/100</f>
        <v>7.6999999999999999E-2</v>
      </c>
      <c r="G262" s="16">
        <f>DataGS12.11Details!K262/100</f>
        <v>3.2400000000000005E-2</v>
      </c>
      <c r="H262" s="16">
        <f>DataGS12.11Details!L262/100</f>
        <v>3.6499999999999998E-2</v>
      </c>
      <c r="I262" s="16">
        <f>DataGS12.11Details!R262/100</f>
        <v>4.9299999999999997E-2</v>
      </c>
    </row>
    <row r="263" spans="1:9" x14ac:dyDescent="0.25">
      <c r="B263" s="13" t="s">
        <v>584</v>
      </c>
      <c r="C263" s="16">
        <f>DataGS12.11Details!F263/100</f>
        <v>1.5100000000000001E-2</v>
      </c>
      <c r="D263" s="16">
        <f>DataGS12.11Details!G263/100</f>
        <v>3.3099999999999997E-2</v>
      </c>
      <c r="E263" s="16">
        <f>DataGS12.11Details!I263/100</f>
        <v>2.1499999999999998E-2</v>
      </c>
      <c r="F263" s="16">
        <f>DataGS12.11Details!J263/100</f>
        <v>6.9000000000000006E-2</v>
      </c>
      <c r="G263" s="16">
        <f>DataGS12.11Details!K263/100</f>
        <v>3.0499999999999999E-2</v>
      </c>
      <c r="H263" s="16">
        <f>DataGS12.11Details!L263/100</f>
        <v>3.4000000000000002E-2</v>
      </c>
      <c r="I263" s="16">
        <f>DataGS12.11Details!R263/100</f>
        <v>4.4299999999999999E-2</v>
      </c>
    </row>
    <row r="264" spans="1:9" x14ac:dyDescent="0.25">
      <c r="B264" s="13" t="s">
        <v>575</v>
      </c>
      <c r="C264" s="16">
        <f>DataGS12.11Details!F264/100</f>
        <v>1.46E-2</v>
      </c>
      <c r="D264" s="16">
        <f>DataGS12.11Details!G264/100</f>
        <v>3.1E-2</v>
      </c>
      <c r="E264" s="16">
        <f>DataGS12.11Details!I264/100</f>
        <v>2.0299999999999999E-2</v>
      </c>
      <c r="F264" s="16">
        <f>DataGS12.11Details!J264/100</f>
        <v>6.2E-2</v>
      </c>
      <c r="G264" s="16">
        <f>DataGS12.11Details!K264/100</f>
        <v>2.8999999999999998E-2</v>
      </c>
      <c r="H264" s="16">
        <f>DataGS12.11Details!L264/100</f>
        <v>3.2300000000000002E-2</v>
      </c>
      <c r="I264" s="16">
        <f>DataGS12.11Details!R264/100</f>
        <v>3.8199999999999998E-2</v>
      </c>
    </row>
    <row r="265" spans="1:9" x14ac:dyDescent="0.25">
      <c r="B265" s="13" t="s">
        <v>568</v>
      </c>
      <c r="C265" s="16">
        <f>DataGS12.11Details!F265/100</f>
        <v>1.3300000000000001E-2</v>
      </c>
      <c r="D265" s="16">
        <f>DataGS12.11Details!G265/100</f>
        <v>2.9300000000000003E-2</v>
      </c>
      <c r="E265" s="16">
        <f>DataGS12.11Details!I265/100</f>
        <v>1.84E-2</v>
      </c>
      <c r="F265" s="16">
        <f>DataGS12.11Details!J265/100</f>
        <v>6.3799999999999996E-2</v>
      </c>
      <c r="G265" s="16">
        <f>DataGS12.11Details!K265/100</f>
        <v>2.7099999999999999E-2</v>
      </c>
      <c r="H265" s="16">
        <f>DataGS12.11Details!L265/100</f>
        <v>3.1200000000000002E-2</v>
      </c>
      <c r="I265" s="16">
        <f>DataGS12.11Details!R265/100</f>
        <v>3.6600000000000001E-2</v>
      </c>
    </row>
    <row r="266" spans="1:9" x14ac:dyDescent="0.25">
      <c r="B266" s="13" t="s">
        <v>562</v>
      </c>
      <c r="C266" s="16">
        <f>DataGS12.11Details!F266/100</f>
        <v>1.26E-2</v>
      </c>
      <c r="D266" s="16">
        <f>DataGS12.11Details!G266/100</f>
        <v>2.7099999999999999E-2</v>
      </c>
      <c r="E266" s="16">
        <f>DataGS12.11Details!I266/100</f>
        <v>1.7100000000000001E-2</v>
      </c>
      <c r="F266" s="16">
        <f>DataGS12.11Details!J266/100</f>
        <v>5.9299999999999999E-2</v>
      </c>
      <c r="G266" s="16">
        <f>DataGS12.11Details!K266/100</f>
        <v>2.4399999999999998E-2</v>
      </c>
      <c r="H266" s="16">
        <f>DataGS12.11Details!L266/100</f>
        <v>2.92E-2</v>
      </c>
      <c r="I266" s="16">
        <f>DataGS12.11Details!R266/100</f>
        <v>3.5000000000000003E-2</v>
      </c>
    </row>
    <row r="267" spans="1:9" x14ac:dyDescent="0.25">
      <c r="B267" s="13" t="s">
        <v>555</v>
      </c>
      <c r="C267" s="16">
        <f>DataGS12.11Details!F267/100</f>
        <v>1.11E-2</v>
      </c>
      <c r="D267" s="16">
        <f>DataGS12.11Details!G267/100</f>
        <v>2.6699999999999998E-2</v>
      </c>
      <c r="E267" s="16">
        <f>DataGS12.11Details!I267/100</f>
        <v>1.5600000000000001E-2</v>
      </c>
      <c r="F267" s="16">
        <f>DataGS12.11Details!J267/100</f>
        <v>6.0999999999999999E-2</v>
      </c>
      <c r="G267" s="16">
        <f>DataGS12.11Details!K267/100</f>
        <v>2.2799999999999997E-2</v>
      </c>
      <c r="H267" s="16">
        <f>DataGS12.11Details!L267/100</f>
        <v>2.7900000000000001E-2</v>
      </c>
      <c r="I267" s="16">
        <f>DataGS12.11Details!R267/100</f>
        <v>3.6900000000000002E-2</v>
      </c>
    </row>
    <row r="268" spans="1:9" x14ac:dyDescent="0.25">
      <c r="B268" s="13" t="s">
        <v>551</v>
      </c>
      <c r="C268" s="16">
        <f>DataGS12.11Details!F268/100</f>
        <v>9.4999999999999998E-3</v>
      </c>
      <c r="D268" s="16">
        <f>DataGS12.11Details!G268/100</f>
        <v>2.41E-2</v>
      </c>
      <c r="E268" s="16">
        <f>DataGS12.11Details!I268/100</f>
        <v>1.41E-2</v>
      </c>
      <c r="F268" s="16">
        <f>DataGS12.11Details!J268/100</f>
        <v>6.0899999999999996E-2</v>
      </c>
      <c r="G268" s="16">
        <f>DataGS12.11Details!K268/100</f>
        <v>2.0199999999999999E-2</v>
      </c>
      <c r="H268" s="16">
        <f>DataGS12.11Details!L268/100</f>
        <v>2.63E-2</v>
      </c>
      <c r="I268" s="16">
        <f>DataGS12.11Details!R268/100</f>
        <v>3.4700000000000002E-2</v>
      </c>
    </row>
    <row r="269" spans="1:9" x14ac:dyDescent="0.25">
      <c r="B269" s="13" t="s">
        <v>548</v>
      </c>
      <c r="C269" s="16">
        <f>DataGS12.11Details!F269/100</f>
        <v>9.1999999999999998E-3</v>
      </c>
      <c r="D269" s="16">
        <f>DataGS12.11Details!G269/100</f>
        <v>2.1899999999999999E-2</v>
      </c>
      <c r="E269" s="16">
        <f>DataGS12.11Details!I269/100</f>
        <v>1.3500000000000002E-2</v>
      </c>
      <c r="F269" s="16">
        <f>DataGS12.11Details!J269/100</f>
        <v>5.8899999999999994E-2</v>
      </c>
      <c r="G269" s="16">
        <f>DataGS12.11Details!K269/100</f>
        <v>1.7500000000000002E-2</v>
      </c>
      <c r="H269" s="16">
        <f>DataGS12.11Details!L269/100</f>
        <v>2.4E-2</v>
      </c>
      <c r="I269" s="16">
        <f>DataGS12.11Details!R269/100</f>
        <v>3.1800000000000002E-2</v>
      </c>
    </row>
    <row r="270" spans="1:9" x14ac:dyDescent="0.25">
      <c r="B270" s="13" t="s">
        <v>543</v>
      </c>
      <c r="C270" s="16">
        <f>DataGS12.11Details!F270/100</f>
        <v>7.9000000000000008E-3</v>
      </c>
      <c r="D270" s="16">
        <f>DataGS12.11Details!G270/100</f>
        <v>2.12E-2</v>
      </c>
      <c r="E270" s="16">
        <f>DataGS12.11Details!I270/100</f>
        <v>1.26E-2</v>
      </c>
      <c r="F270" s="16">
        <f>DataGS12.11Details!J270/100</f>
        <v>7.2599999999999998E-2</v>
      </c>
      <c r="G270" s="16">
        <f>DataGS12.11Details!K270/100</f>
        <v>1.7399999999999999E-2</v>
      </c>
      <c r="H270" s="16">
        <f>DataGS12.11Details!L270/100</f>
        <v>2.4199999999999999E-2</v>
      </c>
      <c r="I270" s="16">
        <f>DataGS12.11Details!R270/100</f>
        <v>3.2099999999999997E-2</v>
      </c>
    </row>
    <row r="271" spans="1:9" x14ac:dyDescent="0.25">
      <c r="B271" s="13" t="s">
        <v>538</v>
      </c>
      <c r="C271" s="16">
        <f>DataGS12.11Details!F271/100</f>
        <v>7.1999999999999998E-3</v>
      </c>
      <c r="D271" s="16">
        <f>DataGS12.11Details!G271/100</f>
        <v>2.07E-2</v>
      </c>
      <c r="E271" s="16">
        <f>DataGS12.11Details!I271/100</f>
        <v>1.1399999999999999E-2</v>
      </c>
      <c r="F271" s="16">
        <f>DataGS12.11Details!J271/100</f>
        <v>8.1000000000000003E-2</v>
      </c>
      <c r="G271" s="16">
        <f>DataGS12.11Details!K271/100</f>
        <v>1.5800000000000002E-2</v>
      </c>
      <c r="H271" s="16">
        <f>DataGS12.11Details!L271/100</f>
        <v>2.29E-2</v>
      </c>
      <c r="I271" s="16">
        <f>DataGS12.11Details!R271/100</f>
        <v>3.1300000000000001E-2</v>
      </c>
    </row>
    <row r="272" spans="1:9" x14ac:dyDescent="0.25">
      <c r="B272" s="13" t="s">
        <v>533</v>
      </c>
      <c r="C272" s="16">
        <f>DataGS12.11Details!F272/100</f>
        <v>5.8999999999999999E-3</v>
      </c>
      <c r="D272" s="16">
        <f>DataGS12.11Details!G272/100</f>
        <v>1.78E-2</v>
      </c>
      <c r="E272" s="16">
        <f>DataGS12.11Details!I272/100</f>
        <v>9.1999999999999998E-3</v>
      </c>
      <c r="F272" s="16">
        <f>DataGS12.11Details!J272/100</f>
        <v>8.4199999999999997E-2</v>
      </c>
      <c r="G272" s="16">
        <f>DataGS12.11Details!K272/100</f>
        <v>1.3100000000000001E-2</v>
      </c>
      <c r="H272" s="16">
        <f>DataGS12.11Details!L272/100</f>
        <v>1.9900000000000001E-2</v>
      </c>
      <c r="I272" s="16">
        <f>DataGS12.11Details!R272/100</f>
        <v>2.81E-2</v>
      </c>
    </row>
    <row r="273" spans="1:9" x14ac:dyDescent="0.25">
      <c r="A273" s="13">
        <f>A261+1</f>
        <v>2015</v>
      </c>
      <c r="B273" s="13" t="s">
        <v>529</v>
      </c>
      <c r="C273" s="16">
        <f>DataGS12.11Details!F273/100</f>
        <v>3.9000000000000003E-3</v>
      </c>
      <c r="D273" s="16">
        <f>DataGS12.11Details!G273/100</f>
        <v>1.54E-2</v>
      </c>
      <c r="E273" s="16">
        <f>DataGS12.11Details!I273/100</f>
        <v>6.7000000000000002E-3</v>
      </c>
      <c r="F273" s="16">
        <f>DataGS12.11Details!J273/100</f>
        <v>9.4800000000000009E-2</v>
      </c>
      <c r="G273" s="16">
        <f>DataGS12.11Details!K273/100</f>
        <v>1.2199999999999999E-2</v>
      </c>
      <c r="H273" s="16">
        <f>DataGS12.11Details!L273/100</f>
        <v>1.7000000000000001E-2</v>
      </c>
      <c r="I273" s="16">
        <f>DataGS12.11Details!R273/100</f>
        <v>2.4900000000000002E-2</v>
      </c>
    </row>
    <row r="274" spans="1:9" x14ac:dyDescent="0.25">
      <c r="B274" s="13" t="s">
        <v>525</v>
      </c>
      <c r="C274" s="16">
        <f>DataGS12.11Details!F274/100</f>
        <v>3.0000000000000001E-3</v>
      </c>
      <c r="D274" s="16">
        <f>DataGS12.11Details!G274/100</f>
        <v>1.52E-2</v>
      </c>
      <c r="E274" s="16">
        <f>DataGS12.11Details!I274/100</f>
        <v>6.0000000000000001E-3</v>
      </c>
      <c r="F274" s="16">
        <f>DataGS12.11Details!J274/100</f>
        <v>9.7200000000000009E-2</v>
      </c>
      <c r="G274" s="16">
        <f>DataGS12.11Details!K274/100</f>
        <v>1.1200000000000002E-2</v>
      </c>
      <c r="H274" s="16">
        <f>DataGS12.11Details!L274/100</f>
        <v>1.5600000000000001E-2</v>
      </c>
      <c r="I274" s="16">
        <f>DataGS12.11Details!R274/100</f>
        <v>2.3199999999999998E-2</v>
      </c>
    </row>
    <row r="275" spans="1:9" x14ac:dyDescent="0.25">
      <c r="B275" s="13" t="s">
        <v>523</v>
      </c>
      <c r="C275" s="16">
        <f>DataGS12.11Details!F275/100</f>
        <v>2.3E-3</v>
      </c>
      <c r="D275" s="16">
        <f>DataGS12.11Details!G275/100</f>
        <v>1.23E-2</v>
      </c>
      <c r="E275" s="16">
        <f>DataGS12.11Details!I275/100</f>
        <v>5.1000000000000004E-3</v>
      </c>
      <c r="F275" s="16">
        <f>DataGS12.11Details!J275/100</f>
        <v>0.1052</v>
      </c>
      <c r="G275" s="16">
        <f>DataGS12.11Details!K275/100</f>
        <v>8.0000000000000002E-3</v>
      </c>
      <c r="H275" s="16">
        <f>DataGS12.11Details!L275/100</f>
        <v>1.29E-2</v>
      </c>
      <c r="I275" s="16">
        <f>DataGS12.11Details!R275/100</f>
        <v>1.7399999999999999E-2</v>
      </c>
    </row>
    <row r="276" spans="1:9" x14ac:dyDescent="0.25">
      <c r="B276" s="13" t="s">
        <v>520</v>
      </c>
      <c r="C276" s="16">
        <f>DataGS12.11Details!F276/100</f>
        <v>1.1999999999999999E-3</v>
      </c>
      <c r="D276" s="16">
        <f>DataGS12.11Details!G276/100</f>
        <v>1.3100000000000001E-2</v>
      </c>
      <c r="E276" s="16">
        <f>DataGS12.11Details!I276/100</f>
        <v>4.4000000000000003E-3</v>
      </c>
      <c r="F276" s="16">
        <f>DataGS12.11Details!J276/100</f>
        <v>0.12</v>
      </c>
      <c r="G276" s="16">
        <f>DataGS12.11Details!K276/100</f>
        <v>7.3000000000000001E-3</v>
      </c>
      <c r="H276" s="16">
        <f>DataGS12.11Details!L276/100</f>
        <v>1.3600000000000001E-2</v>
      </c>
      <c r="I276" s="16">
        <f>DataGS12.11Details!R276/100</f>
        <v>1.8700000000000001E-2</v>
      </c>
    </row>
    <row r="277" spans="1:9" x14ac:dyDescent="0.25">
      <c r="B277" s="13" t="s">
        <v>517</v>
      </c>
      <c r="C277" s="16">
        <f>DataGS12.11Details!F277/100</f>
        <v>5.6000000000000008E-3</v>
      </c>
      <c r="D277" s="16">
        <f>DataGS12.11Details!G277/100</f>
        <v>1.78E-2</v>
      </c>
      <c r="E277" s="16">
        <f>DataGS12.11Details!I277/100</f>
        <v>8.8999999999999999E-3</v>
      </c>
      <c r="F277" s="16">
        <f>DataGS12.11Details!J277/100</f>
        <v>0.10949999999999999</v>
      </c>
      <c r="G277" s="16">
        <f>DataGS12.11Details!K277/100</f>
        <v>1.2500000000000001E-2</v>
      </c>
      <c r="H277" s="16">
        <f>DataGS12.11Details!L277/100</f>
        <v>1.8100000000000002E-2</v>
      </c>
      <c r="I277" s="16">
        <f>DataGS12.11Details!R277/100</f>
        <v>2.41E-2</v>
      </c>
    </row>
    <row r="278" spans="1:9" x14ac:dyDescent="0.25">
      <c r="B278" s="13" t="s">
        <v>512</v>
      </c>
      <c r="C278" s="16">
        <f>DataGS12.11Details!F278/100</f>
        <v>7.9000000000000008E-3</v>
      </c>
      <c r="D278" s="16">
        <f>DataGS12.11Details!G278/100</f>
        <v>2.2200000000000001E-2</v>
      </c>
      <c r="E278" s="16">
        <f>DataGS12.11Details!I278/100</f>
        <v>1.2E-2</v>
      </c>
      <c r="F278" s="16">
        <f>DataGS12.11Details!J278/100</f>
        <v>0.1143</v>
      </c>
      <c r="G278" s="16">
        <f>DataGS12.11Details!K278/100</f>
        <v>1.6500000000000001E-2</v>
      </c>
      <c r="H278" s="16">
        <f>DataGS12.11Details!L278/100</f>
        <v>2.2000000000000002E-2</v>
      </c>
      <c r="I278" s="16">
        <f>DataGS12.11Details!R278/100</f>
        <v>2.9300000000000003E-2</v>
      </c>
    </row>
    <row r="279" spans="1:9" x14ac:dyDescent="0.25">
      <c r="B279" s="13" t="s">
        <v>505</v>
      </c>
      <c r="C279" s="16">
        <f>DataGS12.11Details!F279/100</f>
        <v>7.0999999999999995E-3</v>
      </c>
      <c r="D279" s="16">
        <f>DataGS12.11Details!G279/100</f>
        <v>2.1000000000000001E-2</v>
      </c>
      <c r="E279" s="16">
        <f>DataGS12.11Details!I279/100</f>
        <v>1.11E-2</v>
      </c>
      <c r="F279" s="16"/>
      <c r="G279" s="16">
        <f>DataGS12.11Details!K279/100</f>
        <v>1.47E-2</v>
      </c>
      <c r="H279" s="16">
        <f>DataGS12.11Details!L279/100</f>
        <v>2.0400000000000001E-2</v>
      </c>
      <c r="I279" s="16">
        <f>DataGS12.11Details!R279/100</f>
        <v>2.7400000000000001E-2</v>
      </c>
    </row>
    <row r="280" spans="1:9" x14ac:dyDescent="0.25">
      <c r="B280" s="13" t="s">
        <v>499</v>
      </c>
      <c r="C280" s="16">
        <f>DataGS12.11Details!F280/100</f>
        <v>6.0999999999999995E-3</v>
      </c>
      <c r="D280" s="16">
        <f>DataGS12.11Details!G280/100</f>
        <v>1.9599999999999999E-2</v>
      </c>
      <c r="E280" s="16">
        <f>DataGS12.11Details!I280/100</f>
        <v>1.01E-2</v>
      </c>
      <c r="F280" s="16">
        <f>DataGS12.11Details!J280/100</f>
        <v>0.1026</v>
      </c>
      <c r="G280" s="16">
        <f>DataGS12.11Details!K280/100</f>
        <v>1.29E-2</v>
      </c>
      <c r="H280" s="16">
        <f>DataGS12.11Details!L280/100</f>
        <v>1.84E-2</v>
      </c>
      <c r="I280" s="16">
        <f>DataGS12.11Details!R280/100</f>
        <v>2.52E-2</v>
      </c>
    </row>
    <row r="281" spans="1:9" x14ac:dyDescent="0.25">
      <c r="B281" s="13" t="s">
        <v>496</v>
      </c>
      <c r="C281" s="16">
        <f>DataGS12.11Details!F281/100</f>
        <v>6.5000000000000006E-3</v>
      </c>
      <c r="D281" s="16">
        <f>DataGS12.11Details!G281/100</f>
        <v>2.0199999999999999E-2</v>
      </c>
      <c r="E281" s="16">
        <f>DataGS12.11Details!I281/100</f>
        <v>0.01</v>
      </c>
      <c r="F281" s="16">
        <f>DataGS12.11Details!J281/100</f>
        <v>8.539999999999999E-2</v>
      </c>
      <c r="G281" s="16">
        <f>DataGS12.11Details!K281/100</f>
        <v>1.3100000000000001E-2</v>
      </c>
      <c r="H281" s="16">
        <f>DataGS12.11Details!L281/100</f>
        <v>1.9199999999999998E-2</v>
      </c>
      <c r="I281" s="16">
        <f>DataGS12.11Details!R281/100</f>
        <v>2.5899999999999999E-2</v>
      </c>
    </row>
    <row r="282" spans="1:9" x14ac:dyDescent="0.25">
      <c r="B282" s="13" t="s">
        <v>490</v>
      </c>
      <c r="C282" s="16">
        <f>DataGS12.11Details!F282/100</f>
        <v>5.1999999999999998E-3</v>
      </c>
      <c r="D282" s="16">
        <f>DataGS12.11Details!G282/100</f>
        <v>1.7299999999999999E-2</v>
      </c>
      <c r="E282" s="16">
        <f>DataGS12.11Details!I282/100</f>
        <v>8.6999999999999994E-3</v>
      </c>
      <c r="F282" s="16">
        <f>DataGS12.11Details!J282/100</f>
        <v>7.8100000000000003E-2</v>
      </c>
      <c r="G282" s="16">
        <f>DataGS12.11Details!K282/100</f>
        <v>1.1399999999999999E-2</v>
      </c>
      <c r="H282" s="16">
        <f>DataGS12.11Details!L282/100</f>
        <v>1.7000000000000001E-2</v>
      </c>
      <c r="I282" s="16">
        <f>DataGS12.11Details!R282/100</f>
        <v>2.41E-2</v>
      </c>
    </row>
    <row r="283" spans="1:9" x14ac:dyDescent="0.25">
      <c r="B283" s="13" t="s">
        <v>484</v>
      </c>
      <c r="C283" s="16">
        <f>DataGS12.11Details!F283/100</f>
        <v>5.1999999999999998E-3</v>
      </c>
      <c r="D283" s="16">
        <f>DataGS12.11Details!G283/100</f>
        <v>1.72E-2</v>
      </c>
      <c r="E283" s="16">
        <f>DataGS12.11Details!I283/100</f>
        <v>8.8000000000000005E-3</v>
      </c>
      <c r="F283" s="16">
        <f>DataGS12.11Details!J283/100</f>
        <v>7.4099999999999999E-2</v>
      </c>
      <c r="G283" s="16">
        <f>DataGS12.11Details!K283/100</f>
        <v>1.1000000000000001E-2</v>
      </c>
      <c r="H283" s="16">
        <f>DataGS12.11Details!L283/100</f>
        <v>1.5700000000000002E-2</v>
      </c>
      <c r="I283" s="16">
        <f>DataGS12.11Details!R283/100</f>
        <v>2.5699999999999997E-2</v>
      </c>
    </row>
    <row r="284" spans="1:9" x14ac:dyDescent="0.25">
      <c r="B284" s="13" t="s">
        <v>480</v>
      </c>
      <c r="C284" s="16">
        <f>DataGS12.11Details!F284/100</f>
        <v>5.5000000000000005E-3</v>
      </c>
      <c r="D284" s="16">
        <f>DataGS12.11Details!G284/100</f>
        <v>1.6899999999999998E-2</v>
      </c>
      <c r="E284" s="16">
        <f>DataGS12.11Details!I284/100</f>
        <v>9.300000000000001E-3</v>
      </c>
      <c r="F284" s="16">
        <f>DataGS12.11Details!J284/100</f>
        <v>8.2100000000000006E-2</v>
      </c>
      <c r="G284" s="16">
        <f>DataGS12.11Details!K284/100</f>
        <v>1.11E-2</v>
      </c>
      <c r="H284" s="16">
        <f>DataGS12.11Details!L284/100</f>
        <v>1.5800000000000002E-2</v>
      </c>
      <c r="I284" s="16">
        <f>DataGS12.11Details!R284/100</f>
        <v>2.4900000000000002E-2</v>
      </c>
    </row>
    <row r="285" spans="1:9" x14ac:dyDescent="0.25">
      <c r="A285" s="13">
        <f>A273+1</f>
        <v>2016</v>
      </c>
      <c r="B285" s="13" t="s">
        <v>476</v>
      </c>
      <c r="C285" s="16">
        <f>DataGS12.11Details!F285/100</f>
        <v>4.3E-3</v>
      </c>
      <c r="D285" s="16">
        <f>DataGS12.11Details!G285/100</f>
        <v>1.72E-2</v>
      </c>
      <c r="E285" s="16">
        <f>DataGS12.11Details!I285/100</f>
        <v>8.3999999999999995E-3</v>
      </c>
      <c r="F285" s="16">
        <f>DataGS12.11Details!J285/100</f>
        <v>9.0800000000000006E-2</v>
      </c>
      <c r="G285" s="16">
        <f>DataGS12.11Details!K285/100</f>
        <v>1.0500000000000001E-2</v>
      </c>
      <c r="H285" s="16">
        <f>DataGS12.11Details!L285/100</f>
        <v>1.5300000000000001E-2</v>
      </c>
      <c r="I285" s="16">
        <f>DataGS12.11Details!R285/100</f>
        <v>2.7099999999999999E-2</v>
      </c>
    </row>
    <row r="286" spans="1:9" x14ac:dyDescent="0.25">
      <c r="B286" s="13" t="s">
        <v>473</v>
      </c>
      <c r="C286" s="16">
        <f>DataGS12.11Details!F286/100</f>
        <v>1.7000000000000001E-3</v>
      </c>
      <c r="D286" s="16">
        <f>DataGS12.11Details!G286/100</f>
        <v>1.72E-2</v>
      </c>
      <c r="E286" s="16">
        <f>DataGS12.11Details!I286/100</f>
        <v>5.8999999999999999E-3</v>
      </c>
      <c r="F286" s="16">
        <f>DataGS12.11Details!J286/100</f>
        <v>0.1041</v>
      </c>
      <c r="G286" s="16">
        <f>DataGS12.11Details!K286/100</f>
        <v>9.8999999999999991E-3</v>
      </c>
      <c r="H286" s="16">
        <f>DataGS12.11Details!L286/100</f>
        <v>1.5600000000000001E-2</v>
      </c>
      <c r="I286" s="16">
        <f>DataGS12.11Details!R286/100</f>
        <v>3.2300000000000002E-2</v>
      </c>
    </row>
    <row r="287" spans="1:9" x14ac:dyDescent="0.25">
      <c r="B287" s="13" t="s">
        <v>469</v>
      </c>
      <c r="C287" s="16">
        <f>DataGS12.11Details!F287/100</f>
        <v>1.7000000000000001E-3</v>
      </c>
      <c r="D287" s="16">
        <f>DataGS12.11Details!G287/100</f>
        <v>1.54E-2</v>
      </c>
      <c r="E287" s="16">
        <f>DataGS12.11Details!I287/100</f>
        <v>5.1000000000000004E-3</v>
      </c>
      <c r="F287" s="16">
        <f>DataGS12.11Details!J287/100</f>
        <v>9.1199999999999989E-2</v>
      </c>
      <c r="G287" s="16">
        <f>DataGS12.11Details!K287/100</f>
        <v>8.5000000000000006E-3</v>
      </c>
      <c r="H287" s="16">
        <f>DataGS12.11Details!L287/100</f>
        <v>1.38E-2</v>
      </c>
      <c r="I287" s="16">
        <f>DataGS12.11Details!R287/100</f>
        <v>2.8399999999999998E-2</v>
      </c>
    </row>
    <row r="288" spans="1:9" x14ac:dyDescent="0.25">
      <c r="B288" s="13" t="s">
        <v>466</v>
      </c>
      <c r="C288" s="16">
        <f>DataGS12.11Details!F288/100</f>
        <v>1.2999999999999999E-3</v>
      </c>
      <c r="D288" s="16">
        <f>DataGS12.11Details!G288/100</f>
        <v>1.5300000000000001E-2</v>
      </c>
      <c r="E288" s="16">
        <f>DataGS12.11Details!I288/100</f>
        <v>5.1000000000000004E-3</v>
      </c>
      <c r="F288" s="16">
        <f>DataGS12.11Details!J288/100</f>
        <v>9.0299999999999991E-2</v>
      </c>
      <c r="G288" s="16">
        <f>DataGS12.11Details!K288/100</f>
        <v>8.6E-3</v>
      </c>
      <c r="H288" s="16">
        <f>DataGS12.11Details!L288/100</f>
        <v>1.44E-2</v>
      </c>
      <c r="I288" s="16">
        <f>DataGS12.11Details!R288/100</f>
        <v>3.1300000000000001E-2</v>
      </c>
    </row>
    <row r="289" spans="1:9" x14ac:dyDescent="0.25">
      <c r="B289" s="13" t="s">
        <v>462</v>
      </c>
      <c r="C289" s="16">
        <f>DataGS12.11Details!F289/100</f>
        <v>1.2999999999999999E-3</v>
      </c>
      <c r="D289" s="16">
        <f>DataGS12.11Details!G289/100</f>
        <v>1.5700000000000002E-2</v>
      </c>
      <c r="E289" s="16">
        <f>DataGS12.11Details!I289/100</f>
        <v>5.1000000000000004E-3</v>
      </c>
      <c r="F289" s="16">
        <f>DataGS12.11Details!J289/100</f>
        <v>7.6399999999999996E-2</v>
      </c>
      <c r="G289" s="16">
        <f>DataGS12.11Details!K289/100</f>
        <v>8.3999999999999995E-3</v>
      </c>
      <c r="H289" s="16">
        <f>DataGS12.11Details!L289/100</f>
        <v>1.5300000000000001E-2</v>
      </c>
      <c r="I289" s="16">
        <f>DataGS12.11Details!R289/100</f>
        <v>3.15E-2</v>
      </c>
    </row>
    <row r="290" spans="1:9" x14ac:dyDescent="0.25">
      <c r="B290" s="13" t="s">
        <v>456</v>
      </c>
      <c r="C290" s="16">
        <f>DataGS12.11Details!F290/100</f>
        <v>-2.0000000000000001E-4</v>
      </c>
      <c r="D290" s="16">
        <f>DataGS12.11Details!G290/100</f>
        <v>1.4800000000000001E-2</v>
      </c>
      <c r="E290" s="16">
        <f>DataGS12.11Details!I290/100</f>
        <v>3.9000000000000003E-3</v>
      </c>
      <c r="F290" s="16">
        <f>DataGS12.11Details!J290/100</f>
        <v>7.9199999999999993E-2</v>
      </c>
      <c r="G290" s="16">
        <f>DataGS12.11Details!K290/100</f>
        <v>7.6E-3</v>
      </c>
      <c r="H290" s="16">
        <f>DataGS12.11Details!L290/100</f>
        <v>1.4499999999999999E-2</v>
      </c>
      <c r="I290" s="16">
        <f>DataGS12.11Details!R290/100</f>
        <v>3.2000000000000001E-2</v>
      </c>
    </row>
    <row r="291" spans="1:9" x14ac:dyDescent="0.25">
      <c r="B291" s="13" t="s">
        <v>451</v>
      </c>
      <c r="C291" s="16">
        <f>DataGS12.11Details!F291/100</f>
        <v>-1.5E-3</v>
      </c>
      <c r="D291" s="16">
        <f>DataGS12.11Details!G291/100</f>
        <v>1.1699999999999999E-2</v>
      </c>
      <c r="E291" s="16">
        <f>DataGS12.11Details!I291/100</f>
        <v>1.7000000000000001E-3</v>
      </c>
      <c r="F291" s="16">
        <f>DataGS12.11Details!J291/100</f>
        <v>7.9899999999999999E-2</v>
      </c>
      <c r="G291" s="16">
        <f>DataGS12.11Details!K291/100</f>
        <v>4.6999999999999993E-3</v>
      </c>
      <c r="H291" s="16">
        <f>DataGS12.11Details!L291/100</f>
        <v>1.23E-2</v>
      </c>
      <c r="I291" s="16">
        <f>DataGS12.11Details!R291/100</f>
        <v>3.0600000000000002E-2</v>
      </c>
    </row>
    <row r="292" spans="1:9" x14ac:dyDescent="0.25">
      <c r="B292" s="13" t="s">
        <v>445</v>
      </c>
      <c r="C292" s="16">
        <f>DataGS12.11Details!F292/100</f>
        <v>-1.2999999999999999E-3</v>
      </c>
      <c r="D292" s="16">
        <f>DataGS12.11Details!G292/100</f>
        <v>1.01E-2</v>
      </c>
      <c r="E292" s="16">
        <f>DataGS12.11Details!I292/100</f>
        <v>1.5E-3</v>
      </c>
      <c r="F292" s="16">
        <f>DataGS12.11Details!J292/100</f>
        <v>8.1900000000000001E-2</v>
      </c>
      <c r="G292" s="16">
        <f>DataGS12.11Details!K292/100</f>
        <v>4.0000000000000001E-3</v>
      </c>
      <c r="H292" s="16">
        <f>DataGS12.11Details!L292/100</f>
        <v>1.18E-2</v>
      </c>
      <c r="I292" s="16">
        <f>DataGS12.11Details!R292/100</f>
        <v>2.9100000000000001E-2</v>
      </c>
    </row>
    <row r="293" spans="1:9" x14ac:dyDescent="0.25">
      <c r="B293" s="13" t="s">
        <v>440</v>
      </c>
      <c r="C293" s="16">
        <f>DataGS12.11Details!F293/100</f>
        <v>-8.9999999999999998E-4</v>
      </c>
      <c r="D293" s="16">
        <f>DataGS12.11Details!G293/100</f>
        <v>1.04E-2</v>
      </c>
      <c r="E293" s="16">
        <f>DataGS12.11Details!I293/100</f>
        <v>1.8E-3</v>
      </c>
      <c r="F293" s="16">
        <f>DataGS12.11Details!J293/100</f>
        <v>8.3400000000000002E-2</v>
      </c>
      <c r="G293" s="16">
        <f>DataGS12.11Details!K293/100</f>
        <v>4.1999999999999997E-3</v>
      </c>
      <c r="H293" s="16">
        <f>DataGS12.11Details!L293/100</f>
        <v>1.2699999999999999E-2</v>
      </c>
      <c r="I293" s="16">
        <f>DataGS12.11Details!R293/100</f>
        <v>3.2599999999999997E-2</v>
      </c>
    </row>
    <row r="294" spans="1:9" x14ac:dyDescent="0.25">
      <c r="B294" s="13" t="s">
        <v>431</v>
      </c>
      <c r="C294" s="16">
        <f>DataGS12.11Details!F294/100</f>
        <v>0</v>
      </c>
      <c r="D294" s="16">
        <f>DataGS12.11Details!G294/100</f>
        <v>1.0700000000000001E-2</v>
      </c>
      <c r="E294" s="16">
        <f>DataGS12.11Details!I294/100</f>
        <v>3.3E-3</v>
      </c>
      <c r="F294" s="16">
        <f>DataGS12.11Details!J294/100</f>
        <v>8.3299999999999999E-2</v>
      </c>
      <c r="G294" s="16">
        <f>DataGS12.11Details!K294/100</f>
        <v>5.0000000000000001E-3</v>
      </c>
      <c r="H294" s="16">
        <f>DataGS12.11Details!L294/100</f>
        <v>1.4499999999999999E-2</v>
      </c>
      <c r="I294" s="16">
        <f>DataGS12.11Details!R294/100</f>
        <v>3.3300000000000003E-2</v>
      </c>
    </row>
    <row r="295" spans="1:9" x14ac:dyDescent="0.25">
      <c r="B295" s="13" t="s">
        <v>425</v>
      </c>
      <c r="C295" s="16">
        <f>DataGS12.11Details!F295/100</f>
        <v>1.9E-3</v>
      </c>
      <c r="D295" s="16">
        <f>DataGS12.11Details!G295/100</f>
        <v>1.43E-2</v>
      </c>
      <c r="E295" s="16">
        <f>DataGS12.11Details!I295/100</f>
        <v>6.7000000000000002E-3</v>
      </c>
      <c r="F295" s="16">
        <f>DataGS12.11Details!J295/100</f>
        <v>7.3300000000000004E-2</v>
      </c>
      <c r="G295" s="16">
        <f>DataGS12.11Details!K295/100</f>
        <v>8.5000000000000006E-3</v>
      </c>
      <c r="H295" s="16">
        <f>DataGS12.11Details!L295/100</f>
        <v>1.9400000000000001E-2</v>
      </c>
      <c r="I295" s="16">
        <f>DataGS12.11Details!R295/100</f>
        <v>3.5099999999999999E-2</v>
      </c>
    </row>
    <row r="296" spans="1:9" x14ac:dyDescent="0.25">
      <c r="B296" s="13" t="s">
        <v>421</v>
      </c>
      <c r="C296" s="16">
        <f>DataGS12.11Details!F296/100</f>
        <v>2.5000000000000001E-3</v>
      </c>
      <c r="D296" s="16">
        <f>DataGS12.11Details!G296/100</f>
        <v>1.44E-2</v>
      </c>
      <c r="E296" s="16">
        <f>DataGS12.11Details!I296/100</f>
        <v>7.4999999999999997E-3</v>
      </c>
      <c r="F296" s="16">
        <f>DataGS12.11Details!J296/100</f>
        <v>6.9400000000000003E-2</v>
      </c>
      <c r="G296" s="16">
        <f>DataGS12.11Details!K296/100</f>
        <v>8.3999999999999995E-3</v>
      </c>
      <c r="H296" s="16">
        <f>DataGS12.11Details!L296/100</f>
        <v>1.89E-2</v>
      </c>
      <c r="I296" s="16">
        <f>DataGS12.11Details!R296/100</f>
        <v>3.7400000000000003E-2</v>
      </c>
    </row>
    <row r="297" spans="1:9" x14ac:dyDescent="0.25">
      <c r="A297" s="13">
        <f>A285+1</f>
        <v>2017</v>
      </c>
      <c r="B297" s="13" t="s">
        <v>414</v>
      </c>
      <c r="C297" s="16">
        <f>DataGS12.11Details!F297/100</f>
        <v>2.5000000000000001E-3</v>
      </c>
      <c r="D297" s="16">
        <f>DataGS12.11Details!G297/100</f>
        <v>1.46E-2</v>
      </c>
      <c r="E297" s="16">
        <f>DataGS12.11Details!I297/100</f>
        <v>8.6E-3</v>
      </c>
      <c r="F297" s="16">
        <f>DataGS12.11Details!J297/100</f>
        <v>7.0400000000000004E-2</v>
      </c>
      <c r="G297" s="16">
        <f>DataGS12.11Details!K297/100</f>
        <v>9.8999999999999991E-3</v>
      </c>
      <c r="H297" s="16">
        <f>DataGS12.11Details!L297/100</f>
        <v>1.9900000000000001E-2</v>
      </c>
      <c r="I297" s="16">
        <f>DataGS12.11Details!R297/100</f>
        <v>3.95E-2</v>
      </c>
    </row>
    <row r="298" spans="1:9" x14ac:dyDescent="0.25">
      <c r="B298" s="13" t="s">
        <v>408</v>
      </c>
      <c r="C298" s="16">
        <f>DataGS12.11Details!F298/100</f>
        <v>2.5999999999999999E-3</v>
      </c>
      <c r="D298" s="16">
        <f>DataGS12.11Details!G298/100</f>
        <v>1.7000000000000001E-2</v>
      </c>
      <c r="E298" s="16">
        <f>DataGS12.11Details!I298/100</f>
        <v>1.03E-2</v>
      </c>
      <c r="F298" s="16">
        <f>DataGS12.11Details!J298/100</f>
        <v>7.5199999999999989E-2</v>
      </c>
      <c r="G298" s="16">
        <f>DataGS12.11Details!K298/100</f>
        <v>1.06E-2</v>
      </c>
      <c r="H298" s="16">
        <f>DataGS12.11Details!L298/100</f>
        <v>2.35E-2</v>
      </c>
      <c r="I298" s="16">
        <f>DataGS12.11Details!R298/100</f>
        <v>4.0399999999999998E-2</v>
      </c>
    </row>
    <row r="299" spans="1:9" x14ac:dyDescent="0.25">
      <c r="B299" s="13" t="s">
        <v>405</v>
      </c>
      <c r="C299" s="16">
        <f>DataGS12.11Details!F299/100</f>
        <v>3.4999999999999996E-3</v>
      </c>
      <c r="D299" s="16">
        <f>DataGS12.11Details!G299/100</f>
        <v>1.72E-2</v>
      </c>
      <c r="E299" s="16">
        <f>DataGS12.11Details!I299/100</f>
        <v>1.0200000000000001E-2</v>
      </c>
      <c r="F299" s="16">
        <f>DataGS12.11Details!J299/100</f>
        <v>7.17E-2</v>
      </c>
      <c r="G299" s="16">
        <f>DataGS12.11Details!K299/100</f>
        <v>1.0500000000000001E-2</v>
      </c>
      <c r="H299" s="16">
        <f>DataGS12.11Details!L299/100</f>
        <v>2.4E-2</v>
      </c>
      <c r="I299" s="16">
        <f>DataGS12.11Details!R299/100</f>
        <v>3.9900000000000005E-2</v>
      </c>
    </row>
    <row r="300" spans="1:9" x14ac:dyDescent="0.25">
      <c r="B300" s="13" t="s">
        <v>399</v>
      </c>
      <c r="C300" s="16">
        <f>DataGS12.11Details!F300/100</f>
        <v>2.2000000000000001E-3</v>
      </c>
      <c r="D300" s="16">
        <f>DataGS12.11Details!G300/100</f>
        <v>1.61E-2</v>
      </c>
      <c r="E300" s="16">
        <f>DataGS12.11Details!I300/100</f>
        <v>8.8000000000000005E-3</v>
      </c>
      <c r="F300" s="16">
        <f>DataGS12.11Details!J300/100</f>
        <v>6.7000000000000004E-2</v>
      </c>
      <c r="G300" s="16">
        <f>DataGS12.11Details!K300/100</f>
        <v>9.1000000000000004E-3</v>
      </c>
      <c r="H300" s="16">
        <f>DataGS12.11Details!L300/100</f>
        <v>2.2599999999999999E-2</v>
      </c>
      <c r="I300" s="16">
        <f>DataGS12.11Details!R300/100</f>
        <v>3.7699999999999997E-2</v>
      </c>
    </row>
    <row r="301" spans="1:9" x14ac:dyDescent="0.25">
      <c r="B301" s="13" t="s">
        <v>391</v>
      </c>
      <c r="C301" s="16">
        <f>DataGS12.11Details!F301/100</f>
        <v>3.4000000000000002E-3</v>
      </c>
      <c r="D301" s="16">
        <f>DataGS12.11Details!G301/100</f>
        <v>1.5700000000000002E-2</v>
      </c>
      <c r="E301" s="16">
        <f>DataGS12.11Details!I301/100</f>
        <v>8.1000000000000013E-3</v>
      </c>
      <c r="F301" s="16">
        <f>DataGS12.11Details!J301/100</f>
        <v>5.8600000000000006E-2</v>
      </c>
      <c r="G301" s="16">
        <f>DataGS12.11Details!K301/100</f>
        <v>8.3000000000000001E-3</v>
      </c>
      <c r="H301" s="16">
        <f>DataGS12.11Details!L301/100</f>
        <v>2.1899999999999999E-2</v>
      </c>
      <c r="I301" s="16">
        <f>DataGS12.11Details!R301/100</f>
        <v>3.2899999999999999E-2</v>
      </c>
    </row>
    <row r="302" spans="1:9" x14ac:dyDescent="0.25">
      <c r="B302" s="13" t="s">
        <v>385</v>
      </c>
      <c r="C302" s="16">
        <f>DataGS12.11Details!F302/100</f>
        <v>2.5000000000000001E-3</v>
      </c>
      <c r="D302" s="16">
        <f>DataGS12.11Details!G302/100</f>
        <v>1.4499999999999999E-2</v>
      </c>
      <c r="E302" s="16">
        <f>DataGS12.11Details!I302/100</f>
        <v>6.6E-3</v>
      </c>
      <c r="F302" s="16">
        <f>DataGS12.11Details!J302/100</f>
        <v>5.7599999999999998E-2</v>
      </c>
      <c r="G302" s="16">
        <f>DataGS12.11Details!K302/100</f>
        <v>6.9999999999999993E-3</v>
      </c>
      <c r="H302" s="16">
        <f>DataGS12.11Details!L302/100</f>
        <v>2.0499999999999997E-2</v>
      </c>
      <c r="I302" s="16">
        <f>DataGS12.11Details!R302/100</f>
        <v>2.9700000000000001E-2</v>
      </c>
    </row>
    <row r="303" spans="1:9" x14ac:dyDescent="0.25">
      <c r="B303" s="13" t="s">
        <v>379</v>
      </c>
      <c r="C303" s="16">
        <f>DataGS12.11Details!F303/100</f>
        <v>4.5999999999999999E-3</v>
      </c>
      <c r="D303" s="16">
        <f>DataGS12.11Details!G303/100</f>
        <v>1.6E-2</v>
      </c>
      <c r="E303" s="16">
        <f>DataGS12.11Details!I303/100</f>
        <v>8.3999999999999995E-3</v>
      </c>
      <c r="F303" s="16">
        <f>DataGS12.11Details!J303/100</f>
        <v>5.33E-2</v>
      </c>
      <c r="G303" s="16">
        <f>DataGS12.11Details!K303/100</f>
        <v>8.6999999999999994E-3</v>
      </c>
      <c r="H303" s="16">
        <f>DataGS12.11Details!L303/100</f>
        <v>2.23E-2</v>
      </c>
      <c r="I303" s="16">
        <f>DataGS12.11Details!R303/100</f>
        <v>3.0200000000000001E-2</v>
      </c>
    </row>
    <row r="304" spans="1:9" x14ac:dyDescent="0.25">
      <c r="B304" s="13" t="s">
        <v>371</v>
      </c>
      <c r="C304" s="16">
        <f>DataGS12.11Details!F304/100</f>
        <v>3.4999999999999996E-3</v>
      </c>
      <c r="D304" s="16">
        <f>DataGS12.11Details!G304/100</f>
        <v>1.4800000000000001E-2</v>
      </c>
      <c r="E304" s="16">
        <f>DataGS12.11Details!I304/100</f>
        <v>7.0999999999999995E-3</v>
      </c>
      <c r="F304" s="16">
        <f>DataGS12.11Details!J304/100</f>
        <v>5.5500000000000001E-2</v>
      </c>
      <c r="G304" s="16">
        <f>DataGS12.11Details!K304/100</f>
        <v>7.3000000000000001E-3</v>
      </c>
      <c r="H304" s="16">
        <f>DataGS12.11Details!L304/100</f>
        <v>2.1099999999999997E-2</v>
      </c>
      <c r="I304" s="16">
        <f>DataGS12.11Details!R304/100</f>
        <v>2.8300000000000002E-2</v>
      </c>
    </row>
    <row r="305" spans="1:9" x14ac:dyDescent="0.25">
      <c r="B305" s="13" t="s">
        <v>365</v>
      </c>
      <c r="C305" s="16">
        <f>DataGS12.11Details!F305/100</f>
        <v>3.4999999999999996E-3</v>
      </c>
      <c r="D305" s="16">
        <f>DataGS12.11Details!G305/100</f>
        <v>1.54E-2</v>
      </c>
      <c r="E305" s="16">
        <f>DataGS12.11Details!I305/100</f>
        <v>6.9999999999999993E-3</v>
      </c>
      <c r="F305" s="16">
        <f>DataGS12.11Details!J305/100</f>
        <v>5.5599999999999997E-2</v>
      </c>
      <c r="G305" s="16">
        <f>DataGS12.11Details!K305/100</f>
        <v>6.9999999999999993E-3</v>
      </c>
      <c r="H305" s="16">
        <f>DataGS12.11Details!L305/100</f>
        <v>2.1099999999999997E-2</v>
      </c>
      <c r="I305" s="16">
        <f>DataGS12.11Details!R305/100</f>
        <v>2.63E-2</v>
      </c>
    </row>
    <row r="306" spans="1:9" x14ac:dyDescent="0.25">
      <c r="B306" s="13" t="s">
        <v>359</v>
      </c>
      <c r="C306" s="16">
        <f>DataGS12.11Details!F306/100</f>
        <v>3.7000000000000002E-3</v>
      </c>
      <c r="D306" s="16">
        <f>DataGS12.11Details!G306/100</f>
        <v>1.6E-2</v>
      </c>
      <c r="E306" s="16">
        <f>DataGS12.11Details!I306/100</f>
        <v>8.1000000000000013E-3</v>
      </c>
      <c r="F306" s="16">
        <f>DataGS12.11Details!J306/100</f>
        <v>5.5899999999999998E-2</v>
      </c>
      <c r="G306" s="16">
        <f>DataGS12.11Details!K306/100</f>
        <v>6.6E-3</v>
      </c>
      <c r="H306" s="16">
        <f>DataGS12.11Details!L306/100</f>
        <v>2.07E-2</v>
      </c>
      <c r="I306" s="16">
        <f>DataGS12.11Details!R306/100</f>
        <v>2.3199999999999998E-2</v>
      </c>
    </row>
    <row r="307" spans="1:9" x14ac:dyDescent="0.25">
      <c r="B307" s="13" t="s">
        <v>354</v>
      </c>
      <c r="C307" s="16">
        <f>DataGS12.11Details!F307/100</f>
        <v>3.0999999999999999E-3</v>
      </c>
      <c r="D307" s="16">
        <f>DataGS12.11Details!G307/100</f>
        <v>1.49E-2</v>
      </c>
      <c r="E307" s="16">
        <f>DataGS12.11Details!I307/100</f>
        <v>7.1999999999999998E-3</v>
      </c>
      <c r="F307" s="16">
        <f>DataGS12.11Details!J307/100</f>
        <v>5.2199999999999996E-2</v>
      </c>
      <c r="G307" s="16">
        <f>DataGS12.11Details!K307/100</f>
        <v>5.7999999999999996E-3</v>
      </c>
      <c r="H307" s="16">
        <f>DataGS12.11Details!L307/100</f>
        <v>1.7899999999999999E-2</v>
      </c>
      <c r="I307" s="16">
        <f>DataGS12.11Details!R307/100</f>
        <v>1.9799999999999998E-2</v>
      </c>
    </row>
    <row r="308" spans="1:9" x14ac:dyDescent="0.25">
      <c r="B308" s="13" t="s">
        <v>352</v>
      </c>
      <c r="C308" s="16">
        <f>DataGS12.11Details!F308/100</f>
        <v>3.0000000000000001E-3</v>
      </c>
      <c r="D308" s="16">
        <f>DataGS12.11Details!G308/100</f>
        <v>1.44E-2</v>
      </c>
      <c r="E308" s="16">
        <f>DataGS12.11Details!I308/100</f>
        <v>6.7000000000000002E-3</v>
      </c>
      <c r="F308" s="16">
        <f>DataGS12.11Details!J308/100</f>
        <v>4.4400000000000002E-2</v>
      </c>
      <c r="G308" s="16">
        <f>DataGS12.11Details!K308/100</f>
        <v>5.4000000000000003E-3</v>
      </c>
      <c r="H308" s="16">
        <f>DataGS12.11Details!L308/100</f>
        <v>1.7899999999999999E-2</v>
      </c>
      <c r="I308" s="16">
        <f>DataGS12.11Details!R308/100</f>
        <v>1.83E-2</v>
      </c>
    </row>
    <row r="309" spans="1:9" x14ac:dyDescent="0.25">
      <c r="A309" s="13">
        <f>A297+1</f>
        <v>2018</v>
      </c>
      <c r="B309" s="13" t="s">
        <v>348</v>
      </c>
      <c r="C309" s="16">
        <f>DataGS12.11Details!F309/100</f>
        <v>4.6999999999999993E-3</v>
      </c>
      <c r="D309" s="16">
        <f>DataGS12.11Details!G309/100</f>
        <v>1.47E-2</v>
      </c>
      <c r="E309" s="16">
        <f>DataGS12.11Details!I309/100</f>
        <v>8.6E-3</v>
      </c>
      <c r="F309" s="16">
        <f>DataGS12.11Details!J309/100</f>
        <v>3.7900000000000003E-2</v>
      </c>
      <c r="G309" s="16">
        <f>DataGS12.11Details!K309/100</f>
        <v>9.1000000000000004E-3</v>
      </c>
      <c r="H309" s="16">
        <f>DataGS12.11Details!L309/100</f>
        <v>1.9799999999999998E-2</v>
      </c>
      <c r="I309" s="16">
        <f>DataGS12.11Details!R309/100</f>
        <v>1.8500000000000003E-2</v>
      </c>
    </row>
    <row r="310" spans="1:9" x14ac:dyDescent="0.25">
      <c r="B310" s="13" t="s">
        <v>341</v>
      </c>
      <c r="C310" s="16">
        <f>DataGS12.11Details!F310/100</f>
        <v>6.6E-3</v>
      </c>
      <c r="D310" s="16">
        <f>DataGS12.11Details!G310/100</f>
        <v>1.5100000000000001E-2</v>
      </c>
      <c r="E310" s="16">
        <f>DataGS12.11Details!I310/100</f>
        <v>9.7999999999999997E-3</v>
      </c>
      <c r="F310" s="16">
        <f>DataGS12.11Details!J310/100</f>
        <v>4.1399999999999999E-2</v>
      </c>
      <c r="G310" s="16">
        <f>DataGS12.11Details!K310/100</f>
        <v>1.1299999999999999E-2</v>
      </c>
      <c r="H310" s="16">
        <f>DataGS12.11Details!L310/100</f>
        <v>2.0799999999999999E-2</v>
      </c>
      <c r="I310" s="16">
        <f>DataGS12.11Details!R310/100</f>
        <v>2.0299999999999999E-2</v>
      </c>
    </row>
    <row r="311" spans="1:9" x14ac:dyDescent="0.25">
      <c r="B311" s="13" t="s">
        <v>333</v>
      </c>
      <c r="C311" s="16">
        <f>DataGS12.11Details!F311/100</f>
        <v>5.3E-3</v>
      </c>
      <c r="D311" s="16">
        <f>DataGS12.11Details!G311/100</f>
        <v>1.3300000000000001E-2</v>
      </c>
      <c r="E311" s="16">
        <f>DataGS12.11Details!I311/100</f>
        <v>8.3999999999999995E-3</v>
      </c>
      <c r="F311" s="16">
        <f>DataGS12.11Details!J311/100</f>
        <v>4.2699999999999995E-2</v>
      </c>
      <c r="G311" s="16">
        <f>DataGS12.11Details!K311/100</f>
        <v>1.01E-2</v>
      </c>
      <c r="H311" s="16">
        <f>DataGS12.11Details!L311/100</f>
        <v>1.9699999999999999E-2</v>
      </c>
      <c r="I311" s="16">
        <f>DataGS12.11Details!R311/100</f>
        <v>1.7899999999999999E-2</v>
      </c>
    </row>
    <row r="312" spans="1:9" x14ac:dyDescent="0.25">
      <c r="B312" s="13" t="s">
        <v>324</v>
      </c>
      <c r="C312" s="16">
        <f>DataGS12.11Details!F312/100</f>
        <v>4.7999999999999996E-3</v>
      </c>
      <c r="D312" s="16">
        <f>DataGS12.11Details!G312/100</f>
        <v>1.21E-2</v>
      </c>
      <c r="E312" s="16">
        <f>DataGS12.11Details!I312/100</f>
        <v>7.8000000000000005E-3</v>
      </c>
      <c r="F312" s="16">
        <f>DataGS12.11Details!J312/100</f>
        <v>4.0399999999999998E-2</v>
      </c>
      <c r="G312" s="16">
        <f>DataGS12.11Details!K312/100</f>
        <v>9.3999999999999986E-3</v>
      </c>
      <c r="H312" s="16">
        <f>DataGS12.11Details!L312/100</f>
        <v>1.77E-2</v>
      </c>
      <c r="I312" s="16">
        <f>DataGS12.11Details!R312/100</f>
        <v>1.66E-2</v>
      </c>
    </row>
    <row r="313" spans="1:9" x14ac:dyDescent="0.25">
      <c r="B313" s="13" t="s">
        <v>314</v>
      </c>
      <c r="C313" s="16">
        <f>DataGS12.11Details!F313/100</f>
        <v>4.5000000000000005E-3</v>
      </c>
      <c r="D313" s="16">
        <f>DataGS12.11Details!G313/100</f>
        <v>1.3899999999999999E-2</v>
      </c>
      <c r="E313" s="16">
        <f>DataGS12.11Details!I313/100</f>
        <v>7.8000000000000005E-3</v>
      </c>
      <c r="F313" s="16">
        <f>DataGS12.11Details!J313/100</f>
        <v>4.2900000000000001E-2</v>
      </c>
      <c r="G313" s="16">
        <f>DataGS12.11Details!K313/100</f>
        <v>9.7999999999999997E-3</v>
      </c>
      <c r="H313" s="16">
        <f>DataGS12.11Details!L313/100</f>
        <v>2.18E-2</v>
      </c>
      <c r="I313" s="16">
        <f>DataGS12.11Details!R313/100</f>
        <v>1.84E-2</v>
      </c>
    </row>
    <row r="314" spans="1:9" x14ac:dyDescent="0.25">
      <c r="B314" s="13" t="s">
        <v>308</v>
      </c>
      <c r="C314" s="16">
        <f>DataGS12.11Details!F314/100</f>
        <v>3.3E-3</v>
      </c>
      <c r="D314" s="16">
        <f>DataGS12.11Details!G314/100</f>
        <v>1.37E-2</v>
      </c>
      <c r="E314" s="16">
        <f>DataGS12.11Details!I314/100</f>
        <v>7.4999999999999997E-3</v>
      </c>
      <c r="F314" s="16">
        <f>DataGS12.11Details!J314/100</f>
        <v>4.3899999999999995E-2</v>
      </c>
      <c r="G314" s="16">
        <f>DataGS12.11Details!K314/100</f>
        <v>9.1999999999999998E-3</v>
      </c>
      <c r="H314" s="16">
        <f>DataGS12.11Details!L314/100</f>
        <v>2.7400000000000001E-2</v>
      </c>
      <c r="I314" s="16">
        <f>DataGS12.11Details!R314/100</f>
        <v>1.8700000000000001E-2</v>
      </c>
    </row>
    <row r="315" spans="1:9" x14ac:dyDescent="0.25">
      <c r="B315" s="13" t="s">
        <v>300</v>
      </c>
      <c r="C315" s="16">
        <f>DataGS12.11Details!F315/100</f>
        <v>2.8000000000000004E-3</v>
      </c>
      <c r="D315" s="16">
        <f>DataGS12.11Details!G315/100</f>
        <v>1.32E-2</v>
      </c>
      <c r="E315" s="16">
        <f>DataGS12.11Details!I315/100</f>
        <v>6.7000000000000002E-3</v>
      </c>
      <c r="F315" s="16">
        <f>DataGS12.11Details!J315/100</f>
        <v>3.8800000000000001E-2</v>
      </c>
      <c r="G315" s="16">
        <f>DataGS12.11Details!K315/100</f>
        <v>8.3000000000000001E-3</v>
      </c>
      <c r="H315" s="16">
        <f>DataGS12.11Details!L315/100</f>
        <v>2.64E-2</v>
      </c>
      <c r="I315" s="16">
        <f>DataGS12.11Details!R315/100</f>
        <v>1.7600000000000001E-2</v>
      </c>
    </row>
    <row r="316" spans="1:9" x14ac:dyDescent="0.25">
      <c r="B316" s="13" t="s">
        <v>291</v>
      </c>
      <c r="C316" s="16">
        <f>DataGS12.11Details!F316/100</f>
        <v>2.8999999999999998E-3</v>
      </c>
      <c r="D316" s="16">
        <f>DataGS12.11Details!G316/100</f>
        <v>1.3999999999999999E-2</v>
      </c>
      <c r="E316" s="16">
        <f>DataGS12.11Details!I316/100</f>
        <v>6.9999999999999993E-3</v>
      </c>
      <c r="F316" s="16">
        <f>DataGS12.11Details!J316/100</f>
        <v>4.1799999999999997E-2</v>
      </c>
      <c r="G316" s="16">
        <f>DataGS12.11Details!K316/100</f>
        <v>8.6E-3</v>
      </c>
      <c r="H316" s="16">
        <f>DataGS12.11Details!L316/100</f>
        <v>3.1600000000000003E-2</v>
      </c>
      <c r="I316" s="16">
        <f>DataGS12.11Details!R316/100</f>
        <v>1.8200000000000001E-2</v>
      </c>
    </row>
    <row r="317" spans="1:9" x14ac:dyDescent="0.25">
      <c r="B317" s="13" t="s">
        <v>283</v>
      </c>
      <c r="C317" s="16">
        <f>DataGS12.11Details!F317/100</f>
        <v>3.7000000000000002E-3</v>
      </c>
      <c r="D317" s="16">
        <f>DataGS12.11Details!G317/100</f>
        <v>1.46E-2</v>
      </c>
      <c r="E317" s="16">
        <f>DataGS12.11Details!I317/100</f>
        <v>7.7000000000000002E-3</v>
      </c>
      <c r="F317" s="16">
        <f>DataGS12.11Details!J317/100</f>
        <v>4.1700000000000001E-2</v>
      </c>
      <c r="G317" s="16">
        <f>DataGS12.11Details!K317/100</f>
        <v>9.300000000000001E-3</v>
      </c>
      <c r="H317" s="16">
        <f>DataGS12.11Details!L317/100</f>
        <v>2.9600000000000001E-2</v>
      </c>
      <c r="I317" s="16">
        <f>DataGS12.11Details!R317/100</f>
        <v>1.8799999999999997E-2</v>
      </c>
    </row>
    <row r="318" spans="1:9" x14ac:dyDescent="0.25">
      <c r="B318" s="13" t="s">
        <v>275</v>
      </c>
      <c r="C318" s="16">
        <f>DataGS12.11Details!F318/100</f>
        <v>4.0000000000000001E-3</v>
      </c>
      <c r="D318" s="16">
        <f>DataGS12.11Details!G318/100</f>
        <v>1.5900000000000001E-2</v>
      </c>
      <c r="E318" s="16">
        <f>DataGS12.11Details!I318/100</f>
        <v>8.199999999999999E-3</v>
      </c>
      <c r="F318" s="16">
        <f>DataGS12.11Details!J318/100</f>
        <v>4.3700000000000003E-2</v>
      </c>
      <c r="G318" s="16">
        <f>DataGS12.11Details!K318/100</f>
        <v>1.01E-2</v>
      </c>
      <c r="H318" s="16">
        <f>DataGS12.11Details!L318/100</f>
        <v>3.4700000000000002E-2</v>
      </c>
      <c r="I318" s="16">
        <f>DataGS12.11Details!R318/100</f>
        <v>1.9599999999999999E-2</v>
      </c>
    </row>
    <row r="319" spans="1:9" x14ac:dyDescent="0.25">
      <c r="B319" s="13" t="s">
        <v>265</v>
      </c>
      <c r="C319" s="16">
        <f>DataGS12.11Details!F319/100</f>
        <v>3.0999999999999999E-3</v>
      </c>
      <c r="D319" s="16">
        <f>DataGS12.11Details!G319/100</f>
        <v>1.5900000000000001E-2</v>
      </c>
      <c r="E319" s="16">
        <f>DataGS12.11Details!I319/100</f>
        <v>7.6E-3</v>
      </c>
      <c r="F319" s="16">
        <f>DataGS12.11Details!J319/100</f>
        <v>4.4199999999999996E-2</v>
      </c>
      <c r="G319" s="16">
        <f>DataGS12.11Details!K319/100</f>
        <v>9.7999999999999997E-3</v>
      </c>
      <c r="H319" s="16">
        <f>DataGS12.11Details!L319/100</f>
        <v>3.39E-2</v>
      </c>
      <c r="I319" s="16">
        <f>DataGS12.11Details!R319/100</f>
        <v>1.9099999999999999E-2</v>
      </c>
    </row>
    <row r="320" spans="1:9" x14ac:dyDescent="0.25">
      <c r="B320" s="13" t="s">
        <v>254</v>
      </c>
      <c r="C320" s="16">
        <f>DataGS12.11Details!F320/100</f>
        <v>1.9E-3</v>
      </c>
      <c r="D320" s="16">
        <f>DataGS12.11Details!G320/100</f>
        <v>1.4199999999999999E-2</v>
      </c>
      <c r="E320" s="16">
        <f>DataGS12.11Details!I320/100</f>
        <v>6.9999999999999993E-3</v>
      </c>
      <c r="F320" s="16">
        <f>DataGS12.11Details!J320/100</f>
        <v>4.2800000000000005E-2</v>
      </c>
      <c r="G320" s="16">
        <f>DataGS12.11Details!K320/100</f>
        <v>9.1000000000000004E-3</v>
      </c>
      <c r="H320" s="16">
        <f>DataGS12.11Details!L320/100</f>
        <v>2.98E-2</v>
      </c>
      <c r="I320" s="16">
        <f>DataGS12.11Details!R320/100</f>
        <v>1.7100000000000001E-2</v>
      </c>
    </row>
    <row r="321" spans="1:9" x14ac:dyDescent="0.25">
      <c r="A321" s="13">
        <f>A309+1</f>
        <v>2019</v>
      </c>
      <c r="B321" s="13" t="s">
        <v>241</v>
      </c>
      <c r="C321" s="16">
        <f>DataGS12.11Details!F321/100</f>
        <v>1.2999999999999999E-3</v>
      </c>
      <c r="D321" s="16">
        <f>DataGS12.11Details!G321/100</f>
        <v>1.38E-2</v>
      </c>
      <c r="E321" s="16">
        <f>DataGS12.11Details!I321/100</f>
        <v>6.5000000000000006E-3</v>
      </c>
      <c r="F321" s="16">
        <f>DataGS12.11Details!J321/100</f>
        <v>4.2099999999999999E-2</v>
      </c>
      <c r="G321" s="16">
        <f>DataGS12.11Details!K321/100</f>
        <v>9.3999999999999986E-3</v>
      </c>
      <c r="H321" s="16">
        <f>DataGS12.11Details!L321/100</f>
        <v>2.7699999999999999E-2</v>
      </c>
      <c r="I321" s="16">
        <f>DataGS12.11Details!R321/100</f>
        <v>1.67E-2</v>
      </c>
    </row>
    <row r="322" spans="1:9" x14ac:dyDescent="0.25">
      <c r="B322" s="13" t="s">
        <v>227</v>
      </c>
      <c r="C322" s="16">
        <f>DataGS12.11Details!F322/100</f>
        <v>5.9999999999999995E-4</v>
      </c>
      <c r="D322" s="16">
        <f>DataGS12.11Details!G322/100</f>
        <v>1.3000000000000001E-2</v>
      </c>
      <c r="E322" s="16">
        <f>DataGS12.11Details!I322/100</f>
        <v>5.5000000000000005E-3</v>
      </c>
      <c r="F322" s="16">
        <f>DataGS12.11Details!J322/100</f>
        <v>3.8399999999999997E-2</v>
      </c>
      <c r="G322" s="16">
        <f>DataGS12.11Details!K322/100</f>
        <v>8.6E-3</v>
      </c>
      <c r="H322" s="16">
        <f>DataGS12.11Details!L322/100</f>
        <v>2.81E-2</v>
      </c>
      <c r="I322" s="16">
        <f>DataGS12.11Details!R322/100</f>
        <v>1.55E-2</v>
      </c>
    </row>
    <row r="323" spans="1:9" x14ac:dyDescent="0.25">
      <c r="B323" s="13" t="s">
        <v>213</v>
      </c>
      <c r="C323" s="16">
        <f>DataGS12.11Details!F323/100</f>
        <v>1E-4</v>
      </c>
      <c r="D323" s="16">
        <f>DataGS12.11Details!G323/100</f>
        <v>1.1200000000000002E-2</v>
      </c>
      <c r="E323" s="16">
        <f>DataGS12.11Details!I323/100</f>
        <v>4.4000000000000003E-3</v>
      </c>
      <c r="F323" s="16">
        <f>DataGS12.11Details!J323/100</f>
        <v>3.7599999999999995E-2</v>
      </c>
      <c r="G323" s="16">
        <f>DataGS12.11Details!K323/100</f>
        <v>6.7000000000000002E-3</v>
      </c>
      <c r="H323" s="16">
        <f>DataGS12.11Details!L323/100</f>
        <v>2.69E-2</v>
      </c>
      <c r="I323" s="16">
        <f>DataGS12.11Details!R323/100</f>
        <v>1.32E-2</v>
      </c>
    </row>
    <row r="324" spans="1:9" x14ac:dyDescent="0.25">
      <c r="B324" s="13" t="s">
        <v>198</v>
      </c>
      <c r="C324" s="16">
        <f>DataGS12.11Details!F324/100</f>
        <v>-4.0000000000000002E-4</v>
      </c>
      <c r="D324" s="16">
        <f>DataGS12.11Details!G324/100</f>
        <v>1.04E-2</v>
      </c>
      <c r="E324" s="16">
        <f>DataGS12.11Details!I324/100</f>
        <v>3.7000000000000002E-3</v>
      </c>
      <c r="F324" s="16">
        <f>DataGS12.11Details!J324/100</f>
        <v>3.4200000000000001E-2</v>
      </c>
      <c r="G324" s="16">
        <f>DataGS12.11Details!K324/100</f>
        <v>5.6000000000000008E-3</v>
      </c>
      <c r="H324" s="16">
        <f>DataGS12.11Details!L324/100</f>
        <v>2.6200000000000001E-2</v>
      </c>
      <c r="I324" s="16">
        <f>DataGS12.11Details!R324/100</f>
        <v>1.18E-2</v>
      </c>
    </row>
    <row r="325" spans="1:9" x14ac:dyDescent="0.25">
      <c r="B325" s="13" t="s">
        <v>182</v>
      </c>
      <c r="C325" s="16">
        <f>DataGS12.11Details!F325/100</f>
        <v>-1.2999999999999999E-3</v>
      </c>
      <c r="D325" s="16">
        <f>DataGS12.11Details!G325/100</f>
        <v>8.6999999999999994E-3</v>
      </c>
      <c r="E325" s="16">
        <f>DataGS12.11Details!I325/100</f>
        <v>3.0000000000000001E-3</v>
      </c>
      <c r="F325" s="16">
        <f>DataGS12.11Details!J325/100</f>
        <v>3.3700000000000001E-2</v>
      </c>
      <c r="G325" s="16">
        <f>DataGS12.11Details!K325/100</f>
        <v>5.0000000000000001E-3</v>
      </c>
      <c r="H325" s="16">
        <f>DataGS12.11Details!L325/100</f>
        <v>2.64E-2</v>
      </c>
      <c r="I325" s="16">
        <f>DataGS12.11Details!R325/100</f>
        <v>1.0200000000000001E-2</v>
      </c>
    </row>
    <row r="326" spans="1:9" x14ac:dyDescent="0.25">
      <c r="B326" s="13" t="s">
        <v>166</v>
      </c>
      <c r="C326" s="16">
        <f>DataGS12.11Details!F326/100</f>
        <v>-3.0999999999999999E-3</v>
      </c>
      <c r="D326" s="16">
        <f>DataGS12.11Details!G326/100</f>
        <v>5.0000000000000001E-3</v>
      </c>
      <c r="E326" s="16">
        <f>DataGS12.11Details!I326/100</f>
        <v>8.0000000000000004E-4</v>
      </c>
      <c r="F326" s="16">
        <f>DataGS12.11Details!J326/100</f>
        <v>2.6699999999999998E-2</v>
      </c>
      <c r="G326" s="16">
        <f>DataGS12.11Details!K326/100</f>
        <v>2.7000000000000001E-3</v>
      </c>
      <c r="H326" s="16">
        <f>DataGS12.11Details!L326/100</f>
        <v>2.2799999999999997E-2</v>
      </c>
      <c r="I326" s="16">
        <f>DataGS12.11Details!R326/100</f>
        <v>5.8999999999999999E-3</v>
      </c>
    </row>
    <row r="345" spans="1:1" x14ac:dyDescent="0.25">
      <c r="A345" s="13">
        <f>A333+1</f>
        <v>1</v>
      </c>
    </row>
    <row r="357" spans="1:1" x14ac:dyDescent="0.25">
      <c r="A357" s="13">
        <f>A345+1</f>
        <v>2</v>
      </c>
    </row>
    <row r="369" spans="1:1" x14ac:dyDescent="0.25">
      <c r="A369" s="13">
        <f>A357+1</f>
        <v>3</v>
      </c>
    </row>
    <row r="381" spans="1:1" x14ac:dyDescent="0.25">
      <c r="A381" s="13">
        <f>A369+1</f>
        <v>4</v>
      </c>
    </row>
    <row r="393" spans="1:1" x14ac:dyDescent="0.25">
      <c r="A393" s="13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3"/>
  <sheetViews>
    <sheetView topLeftCell="E1" workbookViewId="0"/>
  </sheetViews>
  <sheetFormatPr baseColWidth="10" defaultRowHeight="15" x14ac:dyDescent="0.25"/>
  <cols>
    <col min="1" max="16384" width="11.5546875" style="13"/>
  </cols>
  <sheetData>
    <row r="1" spans="1:20" ht="15.6" x14ac:dyDescent="0.3">
      <c r="A1" s="2" t="s">
        <v>1580</v>
      </c>
    </row>
    <row r="2" spans="1:20" ht="15.6" x14ac:dyDescent="0.3">
      <c r="B2" s="14" t="s">
        <v>1579</v>
      </c>
    </row>
    <row r="3" spans="1:20" x14ac:dyDescent="0.25">
      <c r="B3" s="13" t="s">
        <v>1578</v>
      </c>
    </row>
    <row r="4" spans="1:20" x14ac:dyDescent="0.25">
      <c r="B4" s="13" t="s">
        <v>1577</v>
      </c>
    </row>
    <row r="5" spans="1:20" x14ac:dyDescent="0.25">
      <c r="C5" s="13" t="s">
        <v>1576</v>
      </c>
      <c r="D5" s="13" t="s">
        <v>1575</v>
      </c>
      <c r="E5" s="13" t="s">
        <v>1574</v>
      </c>
      <c r="F5" s="13" t="s">
        <v>1573</v>
      </c>
      <c r="G5" s="13" t="s">
        <v>1572</v>
      </c>
      <c r="H5" s="13" t="s">
        <v>1571</v>
      </c>
      <c r="I5" s="13" t="s">
        <v>1570</v>
      </c>
      <c r="J5" s="13" t="s">
        <v>1569</v>
      </c>
      <c r="K5" s="13" t="s">
        <v>1568</v>
      </c>
      <c r="L5" s="13" t="s">
        <v>1567</v>
      </c>
      <c r="M5" s="13" t="s">
        <v>1566</v>
      </c>
      <c r="N5" s="13" t="s">
        <v>1565</v>
      </c>
      <c r="O5" s="13" t="s">
        <v>1564</v>
      </c>
      <c r="P5" s="13" t="s">
        <v>1563</v>
      </c>
      <c r="Q5" s="13" t="s">
        <v>1562</v>
      </c>
      <c r="R5" s="13" t="s">
        <v>1561</v>
      </c>
      <c r="S5" s="13" t="s">
        <v>1560</v>
      </c>
      <c r="T5" s="13" t="s">
        <v>1559</v>
      </c>
    </row>
    <row r="6" spans="1:20" x14ac:dyDescent="0.25">
      <c r="C6" s="13" t="s">
        <v>1558</v>
      </c>
      <c r="D6" s="13" t="s">
        <v>1557</v>
      </c>
      <c r="E6" s="13" t="s">
        <v>1556</v>
      </c>
      <c r="F6" s="13" t="s">
        <v>4</v>
      </c>
      <c r="G6" s="13" t="s">
        <v>19</v>
      </c>
      <c r="H6" s="13" t="s">
        <v>1555</v>
      </c>
      <c r="I6" s="13" t="s">
        <v>3</v>
      </c>
      <c r="J6" s="13" t="s">
        <v>20</v>
      </c>
      <c r="K6" s="13" t="s">
        <v>1554</v>
      </c>
      <c r="L6" s="13" t="s">
        <v>8</v>
      </c>
      <c r="M6" s="13" t="s">
        <v>1553</v>
      </c>
      <c r="N6" s="13" t="s">
        <v>1552</v>
      </c>
      <c r="O6" s="13" t="s">
        <v>1551</v>
      </c>
      <c r="P6" s="13" t="s">
        <v>1550</v>
      </c>
      <c r="Q6" s="13" t="s">
        <v>18</v>
      </c>
      <c r="R6" s="13" t="s">
        <v>17</v>
      </c>
      <c r="S6" s="13" t="s">
        <v>1549</v>
      </c>
      <c r="T6" s="13" t="s">
        <v>1548</v>
      </c>
    </row>
    <row r="7" spans="1:20" x14ac:dyDescent="0.25">
      <c r="B7" s="13" t="s">
        <v>1547</v>
      </c>
      <c r="C7" s="13" t="s">
        <v>1546</v>
      </c>
      <c r="D7" s="13" t="s">
        <v>1546</v>
      </c>
      <c r="E7" s="13" t="s">
        <v>1546</v>
      </c>
      <c r="F7" s="13" t="s">
        <v>1546</v>
      </c>
      <c r="G7" s="13" t="s">
        <v>1546</v>
      </c>
      <c r="H7" s="13" t="s">
        <v>1546</v>
      </c>
      <c r="I7" s="13" t="s">
        <v>1546</v>
      </c>
      <c r="J7" s="13" t="s">
        <v>1546</v>
      </c>
      <c r="K7" s="13" t="s">
        <v>1546</v>
      </c>
      <c r="L7" s="13" t="s">
        <v>1546</v>
      </c>
      <c r="M7" s="13" t="s">
        <v>1546</v>
      </c>
      <c r="N7" s="13" t="s">
        <v>1546</v>
      </c>
      <c r="O7" s="13" t="s">
        <v>1546</v>
      </c>
      <c r="P7" s="13" t="s">
        <v>1546</v>
      </c>
      <c r="Q7" s="13" t="s">
        <v>1546</v>
      </c>
      <c r="R7" s="13" t="s">
        <v>1546</v>
      </c>
      <c r="S7" s="13" t="s">
        <v>1546</v>
      </c>
      <c r="T7" s="13" t="s">
        <v>1546</v>
      </c>
    </row>
    <row r="8" spans="1:20" x14ac:dyDescent="0.25">
      <c r="B8" s="13" t="s">
        <v>1545</v>
      </c>
      <c r="C8" s="13" t="s">
        <v>1544</v>
      </c>
      <c r="D8" s="13" t="s">
        <v>1544</v>
      </c>
      <c r="E8" s="13" t="s">
        <v>1544</v>
      </c>
      <c r="F8" s="13" t="s">
        <v>1544</v>
      </c>
      <c r="G8" s="13" t="s">
        <v>1544</v>
      </c>
      <c r="H8" s="13" t="s">
        <v>1544</v>
      </c>
      <c r="I8" s="13" t="s">
        <v>1544</v>
      </c>
      <c r="J8" s="13" t="s">
        <v>1544</v>
      </c>
      <c r="K8" s="13" t="s">
        <v>1544</v>
      </c>
      <c r="L8" s="13" t="s">
        <v>1544</v>
      </c>
      <c r="M8" s="13" t="s">
        <v>1544</v>
      </c>
      <c r="N8" s="13" t="s">
        <v>1544</v>
      </c>
      <c r="O8" s="13" t="s">
        <v>1544</v>
      </c>
      <c r="P8" s="13" t="s">
        <v>1544</v>
      </c>
      <c r="Q8" s="13" t="s">
        <v>1544</v>
      </c>
      <c r="R8" s="13" t="s">
        <v>1544</v>
      </c>
      <c r="S8" s="13" t="s">
        <v>1544</v>
      </c>
      <c r="T8" s="13" t="s">
        <v>1544</v>
      </c>
    </row>
    <row r="9" spans="1:20" x14ac:dyDescent="0.25">
      <c r="A9" s="13">
        <v>1993</v>
      </c>
      <c r="B9" s="13" t="s">
        <v>1543</v>
      </c>
      <c r="C9" s="13" t="s">
        <v>1510</v>
      </c>
      <c r="D9" s="13" t="s">
        <v>1280</v>
      </c>
      <c r="F9" s="13" t="s">
        <v>945</v>
      </c>
      <c r="G9" s="13" t="s">
        <v>831</v>
      </c>
      <c r="H9" s="13" t="s">
        <v>1542</v>
      </c>
      <c r="I9" s="13" t="s">
        <v>453</v>
      </c>
      <c r="J9" s="13" t="s">
        <v>1533</v>
      </c>
      <c r="K9" s="13" t="s">
        <v>721</v>
      </c>
      <c r="L9" s="13" t="s">
        <v>1541</v>
      </c>
      <c r="Q9" s="13" t="s">
        <v>1396</v>
      </c>
    </row>
    <row r="10" spans="1:20" x14ac:dyDescent="0.25">
      <c r="B10" s="13" t="s">
        <v>1540</v>
      </c>
      <c r="C10" s="13" t="s">
        <v>1396</v>
      </c>
      <c r="D10" s="13" t="s">
        <v>1224</v>
      </c>
      <c r="F10" s="13" t="s">
        <v>419</v>
      </c>
      <c r="G10" s="13" t="s">
        <v>510</v>
      </c>
      <c r="H10" s="13" t="s">
        <v>1539</v>
      </c>
      <c r="I10" s="13" t="s">
        <v>1538</v>
      </c>
      <c r="J10" s="13" t="s">
        <v>1533</v>
      </c>
      <c r="K10" s="13" t="s">
        <v>1479</v>
      </c>
      <c r="L10" s="13" t="s">
        <v>1537</v>
      </c>
      <c r="Q10" s="13" t="s">
        <v>645</v>
      </c>
    </row>
    <row r="11" spans="1:20" x14ac:dyDescent="0.25">
      <c r="B11" s="13" t="s">
        <v>1536</v>
      </c>
      <c r="C11" s="13" t="s">
        <v>1382</v>
      </c>
      <c r="D11" s="13" t="s">
        <v>1133</v>
      </c>
      <c r="F11" s="13" t="s">
        <v>1212</v>
      </c>
      <c r="G11" s="13" t="s">
        <v>1535</v>
      </c>
      <c r="H11" s="13" t="s">
        <v>1534</v>
      </c>
      <c r="I11" s="13" t="s">
        <v>424</v>
      </c>
      <c r="J11" s="13" t="s">
        <v>1533</v>
      </c>
      <c r="K11" s="13" t="s">
        <v>713</v>
      </c>
      <c r="L11" s="13" t="s">
        <v>1532</v>
      </c>
      <c r="Q11" s="13" t="s">
        <v>629</v>
      </c>
    </row>
    <row r="12" spans="1:20" x14ac:dyDescent="0.25">
      <c r="B12" s="13" t="s">
        <v>1531</v>
      </c>
      <c r="C12" s="13" t="s">
        <v>1146</v>
      </c>
      <c r="D12" s="13" t="s">
        <v>1530</v>
      </c>
      <c r="F12" s="13" t="s">
        <v>1283</v>
      </c>
      <c r="G12" s="13" t="s">
        <v>1529</v>
      </c>
      <c r="H12" s="13" t="s">
        <v>1181</v>
      </c>
      <c r="I12" s="13" t="s">
        <v>945</v>
      </c>
      <c r="J12" s="13" t="s">
        <v>1528</v>
      </c>
      <c r="K12" s="13" t="s">
        <v>1236</v>
      </c>
      <c r="L12" s="13" t="s">
        <v>1527</v>
      </c>
      <c r="Q12" s="13" t="s">
        <v>637</v>
      </c>
    </row>
    <row r="13" spans="1:20" x14ac:dyDescent="0.25">
      <c r="B13" s="13" t="s">
        <v>1526</v>
      </c>
      <c r="C13" s="13" t="s">
        <v>630</v>
      </c>
      <c r="D13" s="13" t="s">
        <v>1302</v>
      </c>
      <c r="F13" s="13" t="s">
        <v>1278</v>
      </c>
      <c r="G13" s="13" t="s">
        <v>1355</v>
      </c>
      <c r="H13" s="13" t="s">
        <v>1329</v>
      </c>
      <c r="I13" s="13" t="s">
        <v>1525</v>
      </c>
      <c r="J13" s="13" t="s">
        <v>1524</v>
      </c>
      <c r="K13" s="13" t="s">
        <v>938</v>
      </c>
      <c r="L13" s="13" t="s">
        <v>1523</v>
      </c>
      <c r="Q13" s="13" t="s">
        <v>1327</v>
      </c>
    </row>
    <row r="14" spans="1:20" x14ac:dyDescent="0.25">
      <c r="B14" s="13" t="s">
        <v>1522</v>
      </c>
      <c r="C14" s="13" t="s">
        <v>1521</v>
      </c>
      <c r="D14" s="13" t="s">
        <v>1340</v>
      </c>
      <c r="F14" s="13" t="s">
        <v>720</v>
      </c>
      <c r="G14" s="13" t="s">
        <v>737</v>
      </c>
      <c r="H14" s="13" t="s">
        <v>1323</v>
      </c>
      <c r="I14" s="13" t="s">
        <v>880</v>
      </c>
      <c r="J14" s="13" t="s">
        <v>1520</v>
      </c>
      <c r="K14" s="13" t="s">
        <v>1324</v>
      </c>
      <c r="L14" s="13" t="s">
        <v>1519</v>
      </c>
      <c r="Q14" s="13" t="s">
        <v>743</v>
      </c>
    </row>
    <row r="15" spans="1:20" x14ac:dyDescent="0.25">
      <c r="B15" s="13" t="s">
        <v>1518</v>
      </c>
      <c r="C15" s="13" t="s">
        <v>1345</v>
      </c>
      <c r="D15" s="13" t="s">
        <v>1388</v>
      </c>
      <c r="F15" s="13" t="s">
        <v>1270</v>
      </c>
      <c r="G15" s="13" t="s">
        <v>1419</v>
      </c>
      <c r="H15" s="13" t="s">
        <v>1517</v>
      </c>
      <c r="I15" s="13" t="s">
        <v>1353</v>
      </c>
      <c r="J15" s="13" t="s">
        <v>1516</v>
      </c>
      <c r="K15" s="13" t="s">
        <v>1137</v>
      </c>
      <c r="L15" s="13" t="s">
        <v>688</v>
      </c>
      <c r="Q15" s="13" t="s">
        <v>1138</v>
      </c>
      <c r="R15" s="13" t="s">
        <v>1515</v>
      </c>
    </row>
    <row r="16" spans="1:20" x14ac:dyDescent="0.25">
      <c r="B16" s="13" t="s">
        <v>1514</v>
      </c>
      <c r="C16" s="13" t="s">
        <v>637</v>
      </c>
      <c r="D16" s="13" t="s">
        <v>1149</v>
      </c>
      <c r="F16" s="13" t="s">
        <v>1259</v>
      </c>
      <c r="G16" s="13" t="s">
        <v>528</v>
      </c>
      <c r="H16" s="13" t="s">
        <v>1269</v>
      </c>
      <c r="I16" s="13" t="s">
        <v>1253</v>
      </c>
      <c r="J16" s="13" t="s">
        <v>1496</v>
      </c>
      <c r="K16" s="13" t="s">
        <v>1139</v>
      </c>
      <c r="L16" s="13" t="s">
        <v>1513</v>
      </c>
      <c r="Q16" s="13" t="s">
        <v>1142</v>
      </c>
      <c r="R16" s="13" t="s">
        <v>1512</v>
      </c>
    </row>
    <row r="17" spans="1:18" x14ac:dyDescent="0.25">
      <c r="B17" s="13" t="s">
        <v>1511</v>
      </c>
      <c r="C17" s="13" t="s">
        <v>1138</v>
      </c>
      <c r="D17" s="13" t="s">
        <v>1510</v>
      </c>
      <c r="F17" s="13" t="s">
        <v>572</v>
      </c>
      <c r="G17" s="13" t="s">
        <v>1509</v>
      </c>
      <c r="H17" s="13" t="s">
        <v>448</v>
      </c>
      <c r="I17" s="13" t="s">
        <v>752</v>
      </c>
      <c r="J17" s="13" t="s">
        <v>1496</v>
      </c>
      <c r="K17" s="13" t="s">
        <v>1508</v>
      </c>
      <c r="L17" s="13" t="s">
        <v>1507</v>
      </c>
      <c r="Q17" s="13" t="s">
        <v>812</v>
      </c>
      <c r="R17" s="13" t="s">
        <v>1506</v>
      </c>
    </row>
    <row r="18" spans="1:18" x14ac:dyDescent="0.25">
      <c r="B18" s="13" t="s">
        <v>1505</v>
      </c>
      <c r="C18" s="13" t="s">
        <v>1073</v>
      </c>
      <c r="D18" s="13" t="s">
        <v>1374</v>
      </c>
      <c r="F18" s="13" t="s">
        <v>519</v>
      </c>
      <c r="G18" s="13" t="s">
        <v>1504</v>
      </c>
      <c r="H18" s="13" t="s">
        <v>1230</v>
      </c>
      <c r="I18" s="13" t="s">
        <v>1220</v>
      </c>
      <c r="J18" s="13" t="s">
        <v>1496</v>
      </c>
      <c r="K18" s="13" t="s">
        <v>1503</v>
      </c>
      <c r="L18" s="13" t="s">
        <v>1502</v>
      </c>
      <c r="N18" s="13" t="s">
        <v>1283</v>
      </c>
      <c r="Q18" s="13" t="s">
        <v>835</v>
      </c>
      <c r="R18" s="13" t="s">
        <v>1238</v>
      </c>
    </row>
    <row r="19" spans="1:18" x14ac:dyDescent="0.25">
      <c r="B19" s="13" t="s">
        <v>1501</v>
      </c>
      <c r="C19" s="13" t="s">
        <v>1142</v>
      </c>
      <c r="D19" s="13" t="s">
        <v>1298</v>
      </c>
      <c r="F19" s="13" t="s">
        <v>612</v>
      </c>
      <c r="G19" s="13" t="s">
        <v>1500</v>
      </c>
      <c r="H19" s="13" t="s">
        <v>1391</v>
      </c>
      <c r="I19" s="13" t="s">
        <v>604</v>
      </c>
      <c r="J19" s="13" t="s">
        <v>1496</v>
      </c>
      <c r="K19" s="13" t="s">
        <v>1014</v>
      </c>
      <c r="L19" s="13" t="s">
        <v>1267</v>
      </c>
      <c r="N19" s="13" t="s">
        <v>1255</v>
      </c>
      <c r="Q19" s="13" t="s">
        <v>1202</v>
      </c>
      <c r="R19" s="13" t="s">
        <v>1499</v>
      </c>
    </row>
    <row r="20" spans="1:18" x14ac:dyDescent="0.25">
      <c r="B20" s="13" t="s">
        <v>1498</v>
      </c>
      <c r="C20" s="13" t="s">
        <v>604</v>
      </c>
      <c r="D20" s="13" t="s">
        <v>743</v>
      </c>
      <c r="F20" s="13" t="s">
        <v>1103</v>
      </c>
      <c r="G20" s="13" t="s">
        <v>1497</v>
      </c>
      <c r="H20" s="13" t="s">
        <v>1208</v>
      </c>
      <c r="I20" s="13" t="s">
        <v>1135</v>
      </c>
      <c r="J20" s="13" t="s">
        <v>1496</v>
      </c>
      <c r="K20" s="13" t="s">
        <v>566</v>
      </c>
      <c r="L20" s="13" t="s">
        <v>1493</v>
      </c>
      <c r="N20" s="13" t="s">
        <v>650</v>
      </c>
      <c r="Q20" s="13" t="s">
        <v>758</v>
      </c>
      <c r="R20" s="13" t="s">
        <v>856</v>
      </c>
    </row>
    <row r="21" spans="1:18" x14ac:dyDescent="0.25">
      <c r="A21" s="13">
        <f>A9+1</f>
        <v>1994</v>
      </c>
      <c r="B21" s="13" t="s">
        <v>1495</v>
      </c>
      <c r="C21" s="13" t="s">
        <v>1202</v>
      </c>
      <c r="D21" s="13" t="s">
        <v>1255</v>
      </c>
      <c r="F21" s="13" t="s">
        <v>1135</v>
      </c>
      <c r="G21" s="13" t="s">
        <v>1367</v>
      </c>
      <c r="H21" s="13" t="s">
        <v>785</v>
      </c>
      <c r="I21" s="13" t="s">
        <v>832</v>
      </c>
      <c r="J21" s="13" t="s">
        <v>1494</v>
      </c>
      <c r="K21" s="13" t="s">
        <v>664</v>
      </c>
      <c r="L21" s="13" t="s">
        <v>1417</v>
      </c>
      <c r="N21" s="13" t="s">
        <v>620</v>
      </c>
      <c r="Q21" s="13" t="s">
        <v>1192</v>
      </c>
      <c r="R21" s="13" t="s">
        <v>1493</v>
      </c>
    </row>
    <row r="22" spans="1:18" x14ac:dyDescent="0.25">
      <c r="B22" s="13" t="s">
        <v>1492</v>
      </c>
      <c r="C22" s="13" t="s">
        <v>1069</v>
      </c>
      <c r="D22" s="13" t="s">
        <v>395</v>
      </c>
      <c r="F22" s="13" t="s">
        <v>1347</v>
      </c>
      <c r="G22" s="13" t="s">
        <v>1491</v>
      </c>
      <c r="H22" s="13" t="s">
        <v>644</v>
      </c>
      <c r="I22" s="13" t="s">
        <v>1490</v>
      </c>
      <c r="J22" s="13" t="s">
        <v>1489</v>
      </c>
      <c r="K22" s="13" t="s">
        <v>1075</v>
      </c>
      <c r="L22" s="13" t="s">
        <v>1488</v>
      </c>
      <c r="N22" s="13" t="s">
        <v>1138</v>
      </c>
      <c r="Q22" s="13" t="s">
        <v>841</v>
      </c>
      <c r="R22" s="13" t="s">
        <v>1455</v>
      </c>
    </row>
    <row r="23" spans="1:18" x14ac:dyDescent="0.25">
      <c r="B23" s="13" t="s">
        <v>1487</v>
      </c>
      <c r="C23" s="13" t="s">
        <v>1075</v>
      </c>
      <c r="D23" s="13" t="s">
        <v>1486</v>
      </c>
      <c r="F23" s="13" t="s">
        <v>728</v>
      </c>
      <c r="G23" s="13" t="s">
        <v>1453</v>
      </c>
      <c r="H23" s="13" t="s">
        <v>1387</v>
      </c>
      <c r="I23" s="13" t="s">
        <v>1214</v>
      </c>
      <c r="J23" s="13" t="s">
        <v>1474</v>
      </c>
      <c r="K23" s="13" t="s">
        <v>1260</v>
      </c>
      <c r="L23" s="13" t="s">
        <v>1271</v>
      </c>
      <c r="N23" s="13" t="s">
        <v>1275</v>
      </c>
      <c r="Q23" s="13" t="s">
        <v>1158</v>
      </c>
      <c r="R23" s="13" t="s">
        <v>1318</v>
      </c>
    </row>
    <row r="24" spans="1:18" x14ac:dyDescent="0.25">
      <c r="B24" s="13" t="s">
        <v>1485</v>
      </c>
      <c r="C24" s="13" t="s">
        <v>1327</v>
      </c>
      <c r="D24" s="13" t="s">
        <v>1484</v>
      </c>
      <c r="F24" s="13" t="s">
        <v>1199</v>
      </c>
      <c r="G24" s="13" t="s">
        <v>661</v>
      </c>
      <c r="H24" s="13" t="s">
        <v>1483</v>
      </c>
      <c r="I24" s="13" t="s">
        <v>1266</v>
      </c>
      <c r="J24" s="13" t="s">
        <v>1482</v>
      </c>
      <c r="K24" s="13" t="s">
        <v>1280</v>
      </c>
      <c r="L24" s="13" t="s">
        <v>1481</v>
      </c>
      <c r="N24" s="13" t="s">
        <v>1480</v>
      </c>
      <c r="Q24" s="13" t="s">
        <v>785</v>
      </c>
      <c r="R24" s="13" t="s">
        <v>1479</v>
      </c>
    </row>
    <row r="25" spans="1:18" x14ac:dyDescent="0.25">
      <c r="B25" s="13" t="s">
        <v>1478</v>
      </c>
      <c r="C25" s="13" t="s">
        <v>1475</v>
      </c>
      <c r="D25" s="13" t="s">
        <v>1170</v>
      </c>
      <c r="F25" s="13" t="s">
        <v>1212</v>
      </c>
      <c r="G25" s="13" t="s">
        <v>1477</v>
      </c>
      <c r="H25" s="13" t="s">
        <v>1476</v>
      </c>
      <c r="I25" s="13" t="s">
        <v>1475</v>
      </c>
      <c r="J25" s="13" t="s">
        <v>1474</v>
      </c>
      <c r="K25" s="13" t="s">
        <v>1364</v>
      </c>
      <c r="L25" s="13" t="s">
        <v>1473</v>
      </c>
      <c r="N25" s="13" t="s">
        <v>1139</v>
      </c>
      <c r="Q25" s="13" t="s">
        <v>1345</v>
      </c>
      <c r="R25" s="13" t="s">
        <v>1472</v>
      </c>
    </row>
    <row r="26" spans="1:18" x14ac:dyDescent="0.25">
      <c r="B26" s="13" t="s">
        <v>1471</v>
      </c>
      <c r="C26" s="13" t="s">
        <v>483</v>
      </c>
      <c r="D26" s="13" t="s">
        <v>1367</v>
      </c>
      <c r="F26" s="13" t="s">
        <v>1388</v>
      </c>
      <c r="G26" s="13" t="s">
        <v>1470</v>
      </c>
      <c r="H26" s="13" t="s">
        <v>1469</v>
      </c>
      <c r="I26" s="13" t="s">
        <v>1307</v>
      </c>
      <c r="J26" s="13" t="s">
        <v>1468</v>
      </c>
      <c r="K26" s="13" t="s">
        <v>1174</v>
      </c>
      <c r="L26" s="13" t="s">
        <v>1244</v>
      </c>
      <c r="N26" s="13" t="s">
        <v>945</v>
      </c>
      <c r="Q26" s="13" t="s">
        <v>1139</v>
      </c>
      <c r="R26" s="13" t="s">
        <v>1467</v>
      </c>
    </row>
    <row r="27" spans="1:18" x14ac:dyDescent="0.25">
      <c r="B27" s="13" t="s">
        <v>1466</v>
      </c>
      <c r="C27" s="13" t="s">
        <v>750</v>
      </c>
      <c r="D27" s="13" t="s">
        <v>1358</v>
      </c>
      <c r="F27" s="13" t="s">
        <v>581</v>
      </c>
      <c r="G27" s="13" t="s">
        <v>1459</v>
      </c>
      <c r="H27" s="13" t="s">
        <v>1332</v>
      </c>
      <c r="I27" s="13" t="s">
        <v>1465</v>
      </c>
      <c r="J27" s="13" t="s">
        <v>1464</v>
      </c>
      <c r="K27" s="13" t="s">
        <v>437</v>
      </c>
      <c r="L27" s="13" t="s">
        <v>1463</v>
      </c>
      <c r="N27" s="13" t="s">
        <v>1396</v>
      </c>
      <c r="Q27" s="13" t="s">
        <v>892</v>
      </c>
      <c r="R27" s="13" t="s">
        <v>817</v>
      </c>
    </row>
    <row r="28" spans="1:18" x14ac:dyDescent="0.25">
      <c r="B28" s="13" t="s">
        <v>1462</v>
      </c>
      <c r="C28" s="13" t="s">
        <v>1461</v>
      </c>
      <c r="D28" s="13" t="s">
        <v>478</v>
      </c>
      <c r="F28" s="13" t="s">
        <v>741</v>
      </c>
      <c r="G28" s="13" t="s">
        <v>1460</v>
      </c>
      <c r="H28" s="13" t="s">
        <v>1459</v>
      </c>
      <c r="I28" s="13" t="s">
        <v>1324</v>
      </c>
      <c r="J28" s="13" t="s">
        <v>1454</v>
      </c>
      <c r="K28" s="13" t="s">
        <v>1299</v>
      </c>
      <c r="L28" s="13" t="s">
        <v>1458</v>
      </c>
      <c r="N28" s="13" t="s">
        <v>1149</v>
      </c>
      <c r="Q28" s="13" t="s">
        <v>750</v>
      </c>
      <c r="R28" s="13" t="s">
        <v>1457</v>
      </c>
    </row>
    <row r="29" spans="1:18" x14ac:dyDescent="0.25">
      <c r="B29" s="13" t="s">
        <v>1456</v>
      </c>
      <c r="C29" s="13" t="s">
        <v>1280</v>
      </c>
      <c r="D29" s="13" t="s">
        <v>1455</v>
      </c>
      <c r="F29" s="13" t="s">
        <v>406</v>
      </c>
      <c r="G29" s="13" t="s">
        <v>1355</v>
      </c>
      <c r="H29" s="13" t="s">
        <v>647</v>
      </c>
      <c r="I29" s="13" t="s">
        <v>537</v>
      </c>
      <c r="J29" s="13" t="s">
        <v>1454</v>
      </c>
      <c r="K29" s="13" t="s">
        <v>1453</v>
      </c>
      <c r="L29" s="13" t="s">
        <v>1452</v>
      </c>
      <c r="N29" s="13" t="s">
        <v>1137</v>
      </c>
      <c r="Q29" s="13" t="s">
        <v>1307</v>
      </c>
      <c r="R29" s="13" t="s">
        <v>1451</v>
      </c>
    </row>
    <row r="30" spans="1:18" x14ac:dyDescent="0.25">
      <c r="B30" s="13" t="s">
        <v>1450</v>
      </c>
      <c r="C30" s="13" t="s">
        <v>1164</v>
      </c>
      <c r="D30" s="13" t="s">
        <v>889</v>
      </c>
      <c r="F30" s="13" t="s">
        <v>1170</v>
      </c>
      <c r="G30" s="13" t="s">
        <v>1449</v>
      </c>
      <c r="H30" s="13" t="s">
        <v>1448</v>
      </c>
      <c r="I30" s="13" t="s">
        <v>444</v>
      </c>
      <c r="J30" s="13" t="s">
        <v>1447</v>
      </c>
      <c r="K30" s="13" t="s">
        <v>1446</v>
      </c>
      <c r="L30" s="13" t="s">
        <v>1445</v>
      </c>
      <c r="N30" s="13" t="s">
        <v>1364</v>
      </c>
      <c r="Q30" s="13" t="s">
        <v>888</v>
      </c>
      <c r="R30" s="13" t="s">
        <v>745</v>
      </c>
    </row>
    <row r="31" spans="1:18" x14ac:dyDescent="0.25">
      <c r="B31" s="13" t="s">
        <v>1444</v>
      </c>
      <c r="C31" s="13" t="s">
        <v>1430</v>
      </c>
      <c r="D31" s="13" t="s">
        <v>1443</v>
      </c>
      <c r="F31" s="13" t="s">
        <v>1307</v>
      </c>
      <c r="G31" s="13" t="s">
        <v>1343</v>
      </c>
      <c r="H31" s="13" t="s">
        <v>1442</v>
      </c>
      <c r="I31" s="13" t="s">
        <v>1441</v>
      </c>
      <c r="J31" s="13" t="s">
        <v>1440</v>
      </c>
      <c r="K31" s="13" t="s">
        <v>801</v>
      </c>
      <c r="L31" s="13" t="s">
        <v>1439</v>
      </c>
      <c r="N31" s="13" t="s">
        <v>1234</v>
      </c>
      <c r="Q31" s="13" t="s">
        <v>1170</v>
      </c>
      <c r="R31" s="13" t="s">
        <v>1438</v>
      </c>
    </row>
    <row r="32" spans="1:18" x14ac:dyDescent="0.25">
      <c r="B32" s="13" t="s">
        <v>1437</v>
      </c>
      <c r="C32" s="13" t="s">
        <v>1175</v>
      </c>
      <c r="D32" s="13" t="s">
        <v>1436</v>
      </c>
      <c r="F32" s="13" t="s">
        <v>1435</v>
      </c>
      <c r="G32" s="13" t="s">
        <v>672</v>
      </c>
      <c r="H32" s="13" t="s">
        <v>1434</v>
      </c>
      <c r="I32" s="13" t="s">
        <v>1169</v>
      </c>
      <c r="J32" s="13" t="s">
        <v>1427</v>
      </c>
      <c r="K32" s="13" t="s">
        <v>1433</v>
      </c>
      <c r="L32" s="13" t="s">
        <v>1432</v>
      </c>
      <c r="N32" s="13" t="s">
        <v>1232</v>
      </c>
      <c r="Q32" s="13" t="s">
        <v>1287</v>
      </c>
      <c r="R32" s="13" t="s">
        <v>1420</v>
      </c>
    </row>
    <row r="33" spans="1:18" x14ac:dyDescent="0.25">
      <c r="A33" s="13">
        <f>A21+1</f>
        <v>1995</v>
      </c>
      <c r="B33" s="13" t="s">
        <v>1431</v>
      </c>
      <c r="C33" s="13" t="s">
        <v>1430</v>
      </c>
      <c r="D33" s="13" t="s">
        <v>889</v>
      </c>
      <c r="F33" s="13" t="s">
        <v>1003</v>
      </c>
      <c r="G33" s="13" t="s">
        <v>1429</v>
      </c>
      <c r="H33" s="13" t="s">
        <v>1428</v>
      </c>
      <c r="I33" s="13" t="s">
        <v>1288</v>
      </c>
      <c r="J33" s="13" t="s">
        <v>1427</v>
      </c>
      <c r="K33" s="13" t="s">
        <v>1426</v>
      </c>
      <c r="L33" s="13" t="s">
        <v>1425</v>
      </c>
      <c r="N33" s="13" t="s">
        <v>1424</v>
      </c>
      <c r="Q33" s="13" t="s">
        <v>786</v>
      </c>
      <c r="R33" s="13" t="s">
        <v>1423</v>
      </c>
    </row>
    <row r="34" spans="1:18" x14ac:dyDescent="0.25">
      <c r="B34" s="13" t="s">
        <v>1422</v>
      </c>
      <c r="C34" s="13" t="s">
        <v>1224</v>
      </c>
      <c r="D34" s="13" t="s">
        <v>1421</v>
      </c>
      <c r="F34" s="13" t="s">
        <v>1405</v>
      </c>
      <c r="G34" s="13" t="s">
        <v>1420</v>
      </c>
      <c r="H34" s="13" t="s">
        <v>1419</v>
      </c>
      <c r="I34" s="13" t="s">
        <v>1160</v>
      </c>
      <c r="J34" s="13" t="s">
        <v>1418</v>
      </c>
      <c r="K34" s="13" t="s">
        <v>1417</v>
      </c>
      <c r="L34" s="13" t="s">
        <v>1416</v>
      </c>
      <c r="N34" s="13" t="s">
        <v>938</v>
      </c>
      <c r="Q34" s="13" t="s">
        <v>1170</v>
      </c>
      <c r="R34" s="13" t="s">
        <v>1415</v>
      </c>
    </row>
    <row r="35" spans="1:18" x14ac:dyDescent="0.25">
      <c r="B35" s="13" t="s">
        <v>1414</v>
      </c>
      <c r="C35" s="13" t="s">
        <v>1413</v>
      </c>
      <c r="D35" s="13" t="s">
        <v>1004</v>
      </c>
      <c r="F35" s="13" t="s">
        <v>1412</v>
      </c>
      <c r="G35" s="13" t="s">
        <v>1411</v>
      </c>
      <c r="H35" s="13" t="s">
        <v>1410</v>
      </c>
      <c r="I35" s="13" t="s">
        <v>1169</v>
      </c>
      <c r="J35" s="13" t="s">
        <v>1409</v>
      </c>
      <c r="K35" s="13" t="s">
        <v>1408</v>
      </c>
      <c r="L35" s="13" t="s">
        <v>1407</v>
      </c>
      <c r="N35" s="13" t="s">
        <v>1406</v>
      </c>
      <c r="Q35" s="13" t="s">
        <v>1405</v>
      </c>
      <c r="R35" s="13" t="s">
        <v>1404</v>
      </c>
    </row>
    <row r="36" spans="1:18" x14ac:dyDescent="0.25">
      <c r="B36" s="13" t="s">
        <v>1403</v>
      </c>
      <c r="C36" s="13" t="s">
        <v>1133</v>
      </c>
      <c r="D36" s="13" t="s">
        <v>1234</v>
      </c>
      <c r="F36" s="13" t="s">
        <v>741</v>
      </c>
      <c r="G36" s="13" t="s">
        <v>1402</v>
      </c>
      <c r="H36" s="13" t="s">
        <v>1256</v>
      </c>
      <c r="I36" s="13" t="s">
        <v>1180</v>
      </c>
      <c r="J36" s="13" t="s">
        <v>1401</v>
      </c>
      <c r="K36" s="13" t="s">
        <v>793</v>
      </c>
      <c r="L36" s="13" t="s">
        <v>1400</v>
      </c>
      <c r="N36" s="13" t="s">
        <v>1399</v>
      </c>
      <c r="Q36" s="13" t="s">
        <v>402</v>
      </c>
      <c r="R36" s="13" t="s">
        <v>1398</v>
      </c>
    </row>
    <row r="37" spans="1:18" x14ac:dyDescent="0.25">
      <c r="B37" s="13" t="s">
        <v>1397</v>
      </c>
      <c r="C37" s="13" t="s">
        <v>1396</v>
      </c>
      <c r="D37" s="13" t="s">
        <v>1287</v>
      </c>
      <c r="F37" s="13" t="s">
        <v>1382</v>
      </c>
      <c r="G37" s="13" t="s">
        <v>1395</v>
      </c>
      <c r="H37" s="13" t="s">
        <v>1394</v>
      </c>
      <c r="I37" s="13" t="s">
        <v>406</v>
      </c>
      <c r="J37" s="13" t="s">
        <v>1393</v>
      </c>
      <c r="K37" s="13" t="s">
        <v>437</v>
      </c>
      <c r="L37" s="13" t="s">
        <v>1392</v>
      </c>
      <c r="N37" s="13" t="s">
        <v>1391</v>
      </c>
      <c r="Q37" s="13" t="s">
        <v>1298</v>
      </c>
      <c r="R37" s="13" t="s">
        <v>1390</v>
      </c>
    </row>
    <row r="38" spans="1:18" x14ac:dyDescent="0.25">
      <c r="B38" s="13" t="s">
        <v>1389</v>
      </c>
      <c r="C38" s="13" t="s">
        <v>1388</v>
      </c>
      <c r="D38" s="13" t="s">
        <v>424</v>
      </c>
      <c r="F38" s="13" t="s">
        <v>1289</v>
      </c>
      <c r="G38" s="13" t="s">
        <v>1363</v>
      </c>
      <c r="H38" s="13" t="s">
        <v>793</v>
      </c>
      <c r="I38" s="13" t="s">
        <v>1387</v>
      </c>
      <c r="J38" s="13" t="s">
        <v>1386</v>
      </c>
      <c r="K38" s="13" t="s">
        <v>1385</v>
      </c>
      <c r="L38" s="13" t="s">
        <v>1384</v>
      </c>
      <c r="N38" s="13" t="s">
        <v>1139</v>
      </c>
      <c r="Q38" s="13" t="s">
        <v>1278</v>
      </c>
      <c r="R38" s="13" t="s">
        <v>800</v>
      </c>
    </row>
    <row r="39" spans="1:18" x14ac:dyDescent="0.25">
      <c r="B39" s="13" t="s">
        <v>1383</v>
      </c>
      <c r="C39" s="13" t="s">
        <v>1139</v>
      </c>
      <c r="D39" s="13" t="s">
        <v>424</v>
      </c>
      <c r="F39" s="13" t="s">
        <v>1382</v>
      </c>
      <c r="G39" s="13" t="s">
        <v>1381</v>
      </c>
      <c r="H39" s="13" t="s">
        <v>625</v>
      </c>
      <c r="I39" s="13" t="s">
        <v>1302</v>
      </c>
      <c r="J39" s="13" t="s">
        <v>1380</v>
      </c>
      <c r="K39" s="13" t="s">
        <v>1379</v>
      </c>
      <c r="L39" s="13" t="s">
        <v>1378</v>
      </c>
      <c r="N39" s="13" t="s">
        <v>1107</v>
      </c>
      <c r="Q39" s="13" t="s">
        <v>1377</v>
      </c>
      <c r="R39" s="13" t="s">
        <v>1376</v>
      </c>
    </row>
    <row r="40" spans="1:18" x14ac:dyDescent="0.25">
      <c r="B40" s="13" t="s">
        <v>1375</v>
      </c>
      <c r="C40" s="13" t="s">
        <v>657</v>
      </c>
      <c r="D40" s="13" t="s">
        <v>1374</v>
      </c>
      <c r="F40" s="13" t="s">
        <v>782</v>
      </c>
      <c r="G40" s="13" t="s">
        <v>1373</v>
      </c>
      <c r="H40" s="13" t="s">
        <v>437</v>
      </c>
      <c r="I40" s="13" t="s">
        <v>424</v>
      </c>
      <c r="J40" s="13" t="s">
        <v>1372</v>
      </c>
      <c r="K40" s="13" t="s">
        <v>950</v>
      </c>
      <c r="L40" s="13" t="s">
        <v>1371</v>
      </c>
      <c r="N40" s="13" t="s">
        <v>741</v>
      </c>
      <c r="Q40" s="13" t="s">
        <v>782</v>
      </c>
      <c r="R40" s="13" t="s">
        <v>1370</v>
      </c>
    </row>
    <row r="41" spans="1:18" x14ac:dyDescent="0.25">
      <c r="B41" s="13" t="s">
        <v>1369</v>
      </c>
      <c r="C41" s="13" t="s">
        <v>759</v>
      </c>
      <c r="D41" s="13" t="s">
        <v>412</v>
      </c>
      <c r="F41" s="13" t="s">
        <v>743</v>
      </c>
      <c r="G41" s="13" t="s">
        <v>1368</v>
      </c>
      <c r="H41" s="13" t="s">
        <v>1367</v>
      </c>
      <c r="I41" s="13" t="s">
        <v>1366</v>
      </c>
      <c r="J41" s="13" t="s">
        <v>1365</v>
      </c>
      <c r="K41" s="13" t="s">
        <v>1364</v>
      </c>
      <c r="L41" s="13" t="s">
        <v>1363</v>
      </c>
      <c r="N41" s="13" t="s">
        <v>581</v>
      </c>
      <c r="Q41" s="13" t="s">
        <v>644</v>
      </c>
      <c r="R41" s="13" t="s">
        <v>1362</v>
      </c>
    </row>
    <row r="42" spans="1:18" x14ac:dyDescent="0.25">
      <c r="B42" s="13" t="s">
        <v>1361</v>
      </c>
      <c r="C42" s="13" t="s">
        <v>1360</v>
      </c>
      <c r="D42" s="13" t="s">
        <v>630</v>
      </c>
      <c r="F42" s="13" t="s">
        <v>1014</v>
      </c>
      <c r="G42" s="13" t="s">
        <v>1359</v>
      </c>
      <c r="H42" s="13" t="s">
        <v>1358</v>
      </c>
      <c r="I42" s="13" t="s">
        <v>1153</v>
      </c>
      <c r="J42" s="13" t="s">
        <v>1357</v>
      </c>
      <c r="K42" s="13" t="s">
        <v>448</v>
      </c>
      <c r="L42" s="13" t="s">
        <v>1356</v>
      </c>
      <c r="N42" s="13" t="s">
        <v>1333</v>
      </c>
      <c r="Q42" s="13" t="s">
        <v>743</v>
      </c>
      <c r="R42" s="13" t="s">
        <v>1355</v>
      </c>
    </row>
    <row r="43" spans="1:18" x14ac:dyDescent="0.25">
      <c r="B43" s="13" t="s">
        <v>1354</v>
      </c>
      <c r="C43" s="13" t="s">
        <v>1353</v>
      </c>
      <c r="D43" s="13" t="s">
        <v>1265</v>
      </c>
      <c r="F43" s="13" t="s">
        <v>728</v>
      </c>
      <c r="G43" s="13" t="s">
        <v>941</v>
      </c>
      <c r="H43" s="13" t="s">
        <v>406</v>
      </c>
      <c r="I43" s="13" t="s">
        <v>1208</v>
      </c>
      <c r="J43" s="13" t="s">
        <v>1352</v>
      </c>
      <c r="K43" s="13" t="s">
        <v>1175</v>
      </c>
      <c r="L43" s="13" t="s">
        <v>1351</v>
      </c>
      <c r="N43" s="13" t="s">
        <v>1350</v>
      </c>
      <c r="Q43" s="13" t="s">
        <v>1143</v>
      </c>
      <c r="R43" s="13" t="s">
        <v>1349</v>
      </c>
    </row>
    <row r="44" spans="1:18" x14ac:dyDescent="0.25">
      <c r="B44" s="13" t="s">
        <v>1348</v>
      </c>
      <c r="C44" s="13" t="s">
        <v>619</v>
      </c>
      <c r="D44" s="13" t="s">
        <v>395</v>
      </c>
      <c r="F44" s="13" t="s">
        <v>1347</v>
      </c>
      <c r="G44" s="13" t="s">
        <v>1346</v>
      </c>
      <c r="H44" s="13" t="s">
        <v>1276</v>
      </c>
      <c r="I44" s="13" t="s">
        <v>1345</v>
      </c>
      <c r="J44" s="13" t="s">
        <v>1344</v>
      </c>
      <c r="K44" s="13" t="s">
        <v>1276</v>
      </c>
      <c r="L44" s="13" t="s">
        <v>1343</v>
      </c>
      <c r="N44" s="13" t="s">
        <v>1266</v>
      </c>
      <c r="Q44" s="13" t="s">
        <v>550</v>
      </c>
      <c r="R44" s="13" t="s">
        <v>1342</v>
      </c>
    </row>
    <row r="45" spans="1:18" x14ac:dyDescent="0.25">
      <c r="A45" s="13">
        <f>A33+1</f>
        <v>1996</v>
      </c>
      <c r="B45" s="13" t="s">
        <v>1341</v>
      </c>
      <c r="C45" s="13" t="s">
        <v>1257</v>
      </c>
      <c r="D45" s="13" t="s">
        <v>1309</v>
      </c>
      <c r="F45" s="13" t="s">
        <v>546</v>
      </c>
      <c r="G45" s="13" t="s">
        <v>1329</v>
      </c>
      <c r="H45" s="13" t="s">
        <v>1208</v>
      </c>
      <c r="I45" s="13" t="s">
        <v>1309</v>
      </c>
      <c r="J45" s="13" t="s">
        <v>1335</v>
      </c>
      <c r="K45" s="13" t="s">
        <v>1340</v>
      </c>
      <c r="L45" s="13" t="s">
        <v>1339</v>
      </c>
      <c r="N45" s="13" t="s">
        <v>828</v>
      </c>
      <c r="Q45" s="13" t="s">
        <v>841</v>
      </c>
      <c r="R45" s="13" t="s">
        <v>1338</v>
      </c>
    </row>
    <row r="46" spans="1:18" x14ac:dyDescent="0.25">
      <c r="B46" s="13" t="s">
        <v>1337</v>
      </c>
      <c r="C46" s="13" t="s">
        <v>1309</v>
      </c>
      <c r="D46" s="13" t="s">
        <v>1210</v>
      </c>
      <c r="F46" s="13" t="s">
        <v>572</v>
      </c>
      <c r="G46" s="13" t="s">
        <v>1336</v>
      </c>
      <c r="H46" s="13" t="s">
        <v>1230</v>
      </c>
      <c r="I46" s="13" t="s">
        <v>743</v>
      </c>
      <c r="J46" s="13" t="s">
        <v>1335</v>
      </c>
      <c r="K46" s="13" t="s">
        <v>1307</v>
      </c>
      <c r="L46" s="13" t="s">
        <v>521</v>
      </c>
      <c r="N46" s="13" t="s">
        <v>1309</v>
      </c>
      <c r="Q46" s="13" t="s">
        <v>1257</v>
      </c>
      <c r="R46" s="13" t="s">
        <v>1271</v>
      </c>
    </row>
    <row r="47" spans="1:18" x14ac:dyDescent="0.25">
      <c r="B47" s="13" t="s">
        <v>1334</v>
      </c>
      <c r="C47" s="13" t="s">
        <v>1314</v>
      </c>
      <c r="D47" s="13" t="s">
        <v>1333</v>
      </c>
      <c r="F47" s="13" t="s">
        <v>1309</v>
      </c>
      <c r="G47" s="13" t="s">
        <v>1332</v>
      </c>
      <c r="H47" s="13" t="s">
        <v>786</v>
      </c>
      <c r="I47" s="13" t="s">
        <v>1210</v>
      </c>
      <c r="J47" s="13" t="s">
        <v>1331</v>
      </c>
      <c r="K47" s="13" t="s">
        <v>1180</v>
      </c>
      <c r="L47" s="13" t="s">
        <v>1330</v>
      </c>
      <c r="N47" s="13" t="s">
        <v>1283</v>
      </c>
      <c r="Q47" s="13" t="s">
        <v>1075</v>
      </c>
      <c r="R47" s="13" t="s">
        <v>1329</v>
      </c>
    </row>
    <row r="48" spans="1:18" x14ac:dyDescent="0.25">
      <c r="B48" s="13" t="s">
        <v>1328</v>
      </c>
      <c r="C48" s="13" t="s">
        <v>1138</v>
      </c>
      <c r="D48" s="13" t="s">
        <v>1327</v>
      </c>
      <c r="F48" s="13" t="s">
        <v>566</v>
      </c>
      <c r="G48" s="13" t="s">
        <v>1267</v>
      </c>
      <c r="H48" s="13" t="s">
        <v>1127</v>
      </c>
      <c r="I48" s="13" t="s">
        <v>1326</v>
      </c>
      <c r="J48" s="13" t="s">
        <v>1325</v>
      </c>
      <c r="K48" s="13" t="s">
        <v>1324</v>
      </c>
      <c r="L48" s="13" t="s">
        <v>923</v>
      </c>
      <c r="N48" s="13" t="s">
        <v>644</v>
      </c>
      <c r="Q48" s="13" t="s">
        <v>1143</v>
      </c>
      <c r="R48" s="13" t="s">
        <v>1323</v>
      </c>
    </row>
    <row r="49" spans="1:18" x14ac:dyDescent="0.25">
      <c r="B49" s="13" t="s">
        <v>1322</v>
      </c>
      <c r="C49" s="13" t="s">
        <v>1075</v>
      </c>
      <c r="D49" s="13" t="s">
        <v>1266</v>
      </c>
      <c r="F49" s="13" t="s">
        <v>1075</v>
      </c>
      <c r="G49" s="13" t="s">
        <v>1294</v>
      </c>
      <c r="H49" s="13" t="s">
        <v>1273</v>
      </c>
      <c r="I49" s="13" t="s">
        <v>799</v>
      </c>
      <c r="J49" s="13" t="s">
        <v>1321</v>
      </c>
      <c r="K49" s="13" t="s">
        <v>1320</v>
      </c>
      <c r="L49" s="13" t="s">
        <v>1319</v>
      </c>
      <c r="N49" s="13" t="s">
        <v>619</v>
      </c>
      <c r="Q49" s="13" t="s">
        <v>1143</v>
      </c>
      <c r="R49" s="13" t="s">
        <v>1318</v>
      </c>
    </row>
    <row r="50" spans="1:18" x14ac:dyDescent="0.25">
      <c r="B50" s="13" t="s">
        <v>1317</v>
      </c>
      <c r="C50" s="13" t="s">
        <v>1316</v>
      </c>
      <c r="D50" s="13" t="s">
        <v>1289</v>
      </c>
      <c r="F50" s="13" t="s">
        <v>629</v>
      </c>
      <c r="G50" s="13" t="s">
        <v>1315</v>
      </c>
      <c r="H50" s="13" t="s">
        <v>1295</v>
      </c>
      <c r="I50" s="13" t="s">
        <v>1314</v>
      </c>
      <c r="J50" s="13" t="s">
        <v>1313</v>
      </c>
      <c r="K50" s="13" t="s">
        <v>1154</v>
      </c>
      <c r="L50" s="13" t="s">
        <v>826</v>
      </c>
      <c r="N50" s="13" t="s">
        <v>636</v>
      </c>
      <c r="Q50" s="13" t="s">
        <v>799</v>
      </c>
      <c r="R50" s="13" t="s">
        <v>1312</v>
      </c>
    </row>
    <row r="51" spans="1:18" x14ac:dyDescent="0.25">
      <c r="B51" s="13" t="s">
        <v>1311</v>
      </c>
      <c r="C51" s="13" t="s">
        <v>644</v>
      </c>
      <c r="D51" s="13" t="s">
        <v>1289</v>
      </c>
      <c r="F51" s="13" t="s">
        <v>1199</v>
      </c>
      <c r="G51" s="13" t="s">
        <v>1310</v>
      </c>
      <c r="H51" s="13" t="s">
        <v>1260</v>
      </c>
      <c r="I51" s="13" t="s">
        <v>1309</v>
      </c>
      <c r="J51" s="13" t="s">
        <v>1308</v>
      </c>
      <c r="K51" s="13" t="s">
        <v>1307</v>
      </c>
      <c r="L51" s="13" t="s">
        <v>1251</v>
      </c>
      <c r="N51" s="13" t="s">
        <v>887</v>
      </c>
      <c r="Q51" s="13" t="s">
        <v>1259</v>
      </c>
      <c r="R51" s="13" t="s">
        <v>1301</v>
      </c>
    </row>
    <row r="52" spans="1:18" x14ac:dyDescent="0.25">
      <c r="B52" s="13" t="s">
        <v>1306</v>
      </c>
      <c r="C52" s="13" t="s">
        <v>1259</v>
      </c>
      <c r="D52" s="13" t="s">
        <v>1270</v>
      </c>
      <c r="F52" s="13" t="s">
        <v>650</v>
      </c>
      <c r="G52" s="13" t="s">
        <v>1305</v>
      </c>
      <c r="H52" s="13" t="s">
        <v>1304</v>
      </c>
      <c r="I52" s="13" t="s">
        <v>728</v>
      </c>
      <c r="J52" s="13" t="s">
        <v>1303</v>
      </c>
      <c r="K52" s="13" t="s">
        <v>1302</v>
      </c>
      <c r="L52" s="13" t="s">
        <v>528</v>
      </c>
      <c r="N52" s="13" t="s">
        <v>1143</v>
      </c>
      <c r="Q52" s="13" t="s">
        <v>685</v>
      </c>
      <c r="R52" s="13" t="s">
        <v>1301</v>
      </c>
    </row>
    <row r="53" spans="1:18" x14ac:dyDescent="0.25">
      <c r="B53" s="13" t="s">
        <v>1300</v>
      </c>
      <c r="C53" s="13" t="s">
        <v>650</v>
      </c>
      <c r="D53" s="13" t="s">
        <v>1075</v>
      </c>
      <c r="F53" s="13" t="s">
        <v>1297</v>
      </c>
      <c r="G53" s="13" t="s">
        <v>1299</v>
      </c>
      <c r="H53" s="13" t="s">
        <v>1298</v>
      </c>
      <c r="I53" s="13" t="s">
        <v>1297</v>
      </c>
      <c r="J53" s="13" t="s">
        <v>1296</v>
      </c>
      <c r="K53" s="13" t="s">
        <v>1295</v>
      </c>
      <c r="L53" s="13" t="s">
        <v>1294</v>
      </c>
      <c r="N53" s="13" t="s">
        <v>836</v>
      </c>
      <c r="Q53" s="13" t="s">
        <v>554</v>
      </c>
      <c r="R53" s="13" t="s">
        <v>697</v>
      </c>
    </row>
    <row r="54" spans="1:18" x14ac:dyDescent="0.25">
      <c r="B54" s="13" t="s">
        <v>1293</v>
      </c>
      <c r="C54" s="13" t="s">
        <v>1069</v>
      </c>
      <c r="D54" s="13" t="s">
        <v>554</v>
      </c>
      <c r="F54" s="13" t="s">
        <v>1292</v>
      </c>
      <c r="G54" s="13" t="s">
        <v>1291</v>
      </c>
      <c r="H54" s="13" t="s">
        <v>636</v>
      </c>
      <c r="I54" s="13" t="s">
        <v>812</v>
      </c>
      <c r="J54" s="13" t="s">
        <v>1290</v>
      </c>
      <c r="K54" s="13" t="s">
        <v>1289</v>
      </c>
      <c r="L54" s="13" t="s">
        <v>1288</v>
      </c>
      <c r="N54" s="13" t="s">
        <v>561</v>
      </c>
      <c r="Q54" s="13" t="s">
        <v>1130</v>
      </c>
      <c r="R54" s="13" t="s">
        <v>1287</v>
      </c>
    </row>
    <row r="55" spans="1:18" x14ac:dyDescent="0.25">
      <c r="B55" s="13" t="s">
        <v>1286</v>
      </c>
      <c r="C55" s="13" t="s">
        <v>1285</v>
      </c>
      <c r="D55" s="13" t="s">
        <v>519</v>
      </c>
      <c r="F55" s="13" t="s">
        <v>388</v>
      </c>
      <c r="G55" s="13" t="s">
        <v>871</v>
      </c>
      <c r="H55" s="13" t="s">
        <v>619</v>
      </c>
      <c r="I55" s="13" t="s">
        <v>835</v>
      </c>
      <c r="J55" s="13" t="s">
        <v>1284</v>
      </c>
      <c r="K55" s="13" t="s">
        <v>1283</v>
      </c>
      <c r="L55" s="13" t="s">
        <v>1164</v>
      </c>
      <c r="N55" s="13" t="s">
        <v>546</v>
      </c>
      <c r="Q55" s="13" t="s">
        <v>382</v>
      </c>
      <c r="R55" s="13" t="s">
        <v>402</v>
      </c>
    </row>
    <row r="56" spans="1:18" x14ac:dyDescent="0.25">
      <c r="B56" s="13" t="s">
        <v>1282</v>
      </c>
      <c r="C56" s="13" t="s">
        <v>388</v>
      </c>
      <c r="D56" s="13" t="s">
        <v>740</v>
      </c>
      <c r="F56" s="13" t="s">
        <v>762</v>
      </c>
      <c r="G56" s="13" t="s">
        <v>657</v>
      </c>
      <c r="H56" s="13" t="s">
        <v>728</v>
      </c>
      <c r="I56" s="13" t="s">
        <v>704</v>
      </c>
      <c r="J56" s="13" t="s">
        <v>1281</v>
      </c>
      <c r="K56" s="13" t="s">
        <v>1206</v>
      </c>
      <c r="L56" s="13" t="s">
        <v>1280</v>
      </c>
      <c r="N56" s="13" t="s">
        <v>1202</v>
      </c>
      <c r="Q56" s="13" t="s">
        <v>1200</v>
      </c>
      <c r="R56" s="13" t="s">
        <v>880</v>
      </c>
    </row>
    <row r="57" spans="1:18" x14ac:dyDescent="0.25">
      <c r="A57" s="13">
        <f>A45+1</f>
        <v>1997</v>
      </c>
      <c r="B57" s="13" t="s">
        <v>1279</v>
      </c>
      <c r="C57" s="13" t="s">
        <v>1065</v>
      </c>
      <c r="D57" s="13" t="s">
        <v>546</v>
      </c>
      <c r="F57" s="13" t="s">
        <v>1135</v>
      </c>
      <c r="G57" s="13" t="s">
        <v>1278</v>
      </c>
      <c r="H57" s="13" t="s">
        <v>912</v>
      </c>
      <c r="I57" s="13" t="s">
        <v>758</v>
      </c>
      <c r="J57" s="13" t="s">
        <v>1277</v>
      </c>
      <c r="K57" s="13" t="s">
        <v>743</v>
      </c>
      <c r="L57" s="13" t="s">
        <v>1276</v>
      </c>
      <c r="N57" s="13" t="s">
        <v>1200</v>
      </c>
      <c r="Q57" s="13" t="s">
        <v>1195</v>
      </c>
      <c r="R57" s="13" t="s">
        <v>1275</v>
      </c>
    </row>
    <row r="58" spans="1:18" x14ac:dyDescent="0.25">
      <c r="B58" s="13" t="s">
        <v>1274</v>
      </c>
      <c r="C58" s="13" t="s">
        <v>1188</v>
      </c>
      <c r="D58" s="13" t="s">
        <v>992</v>
      </c>
      <c r="F58" s="13" t="s">
        <v>368</v>
      </c>
      <c r="G58" s="13" t="s">
        <v>782</v>
      </c>
      <c r="H58" s="13" t="s">
        <v>611</v>
      </c>
      <c r="I58" s="13" t="s">
        <v>660</v>
      </c>
      <c r="J58" s="13" t="s">
        <v>839</v>
      </c>
      <c r="K58" s="13" t="s">
        <v>712</v>
      </c>
      <c r="L58" s="13" t="s">
        <v>1273</v>
      </c>
      <c r="N58" s="13" t="s">
        <v>776</v>
      </c>
      <c r="Q58" s="13" t="s">
        <v>1011</v>
      </c>
      <c r="R58" s="13" t="s">
        <v>1212</v>
      </c>
    </row>
    <row r="59" spans="1:18" x14ac:dyDescent="0.25">
      <c r="B59" s="13" t="s">
        <v>1272</v>
      </c>
      <c r="C59" s="13" t="s">
        <v>1024</v>
      </c>
      <c r="D59" s="13" t="s">
        <v>1103</v>
      </c>
      <c r="F59" s="13" t="s">
        <v>1024</v>
      </c>
      <c r="G59" s="13" t="s">
        <v>1208</v>
      </c>
      <c r="H59" s="13" t="s">
        <v>731</v>
      </c>
      <c r="I59" s="13" t="s">
        <v>992</v>
      </c>
      <c r="J59" s="13" t="s">
        <v>1271</v>
      </c>
      <c r="K59" s="13" t="s">
        <v>1270</v>
      </c>
      <c r="L59" s="13" t="s">
        <v>1269</v>
      </c>
      <c r="N59" s="13" t="s">
        <v>357</v>
      </c>
      <c r="Q59" s="13" t="s">
        <v>710</v>
      </c>
      <c r="R59" s="13" t="s">
        <v>645</v>
      </c>
    </row>
    <row r="60" spans="1:18" x14ac:dyDescent="0.25">
      <c r="B60" s="13" t="s">
        <v>1268</v>
      </c>
      <c r="C60" s="13" t="s">
        <v>740</v>
      </c>
      <c r="D60" s="13" t="s">
        <v>952</v>
      </c>
      <c r="F60" s="13" t="s">
        <v>841</v>
      </c>
      <c r="G60" s="13" t="s">
        <v>880</v>
      </c>
      <c r="H60" s="13" t="s">
        <v>848</v>
      </c>
      <c r="I60" s="13" t="s">
        <v>1135</v>
      </c>
      <c r="J60" s="13" t="s">
        <v>1267</v>
      </c>
      <c r="K60" s="13" t="s">
        <v>1266</v>
      </c>
      <c r="L60" s="13" t="s">
        <v>1232</v>
      </c>
      <c r="N60" s="13" t="s">
        <v>993</v>
      </c>
      <c r="Q60" s="13" t="s">
        <v>762</v>
      </c>
      <c r="R60" s="13" t="s">
        <v>1265</v>
      </c>
    </row>
    <row r="61" spans="1:18" x14ac:dyDescent="0.25">
      <c r="B61" s="13" t="s">
        <v>1264</v>
      </c>
      <c r="C61" s="13" t="s">
        <v>762</v>
      </c>
      <c r="D61" s="13" t="s">
        <v>740</v>
      </c>
      <c r="F61" s="13" t="s">
        <v>382</v>
      </c>
      <c r="G61" s="13" t="s">
        <v>1206</v>
      </c>
      <c r="H61" s="13" t="s">
        <v>1091</v>
      </c>
      <c r="I61" s="13" t="s">
        <v>701</v>
      </c>
      <c r="J61" s="13" t="s">
        <v>1263</v>
      </c>
      <c r="K61" s="13" t="s">
        <v>785</v>
      </c>
      <c r="L61" s="13" t="s">
        <v>1137</v>
      </c>
      <c r="N61" s="13" t="s">
        <v>357</v>
      </c>
      <c r="Q61" s="13" t="s">
        <v>993</v>
      </c>
      <c r="R61" s="13" t="s">
        <v>865</v>
      </c>
    </row>
    <row r="62" spans="1:18" x14ac:dyDescent="0.25">
      <c r="B62" s="13" t="s">
        <v>1262</v>
      </c>
      <c r="C62" s="13" t="s">
        <v>749</v>
      </c>
      <c r="D62" s="13" t="s">
        <v>835</v>
      </c>
      <c r="F62" s="13" t="s">
        <v>1200</v>
      </c>
      <c r="G62" s="13" t="s">
        <v>619</v>
      </c>
      <c r="H62" s="13" t="s">
        <v>550</v>
      </c>
      <c r="I62" s="13" t="s">
        <v>992</v>
      </c>
      <c r="J62" s="13" t="s">
        <v>1261</v>
      </c>
      <c r="K62" s="13" t="s">
        <v>865</v>
      </c>
      <c r="L62" s="13" t="s">
        <v>1260</v>
      </c>
      <c r="N62" s="13" t="s">
        <v>701</v>
      </c>
      <c r="Q62" s="13" t="s">
        <v>809</v>
      </c>
      <c r="R62" s="13" t="s">
        <v>1259</v>
      </c>
    </row>
    <row r="63" spans="1:18" x14ac:dyDescent="0.25">
      <c r="B63" s="13" t="s">
        <v>1258</v>
      </c>
      <c r="C63" s="13" t="s">
        <v>1192</v>
      </c>
      <c r="D63" s="13" t="s">
        <v>710</v>
      </c>
      <c r="F63" s="13" t="s">
        <v>363</v>
      </c>
      <c r="G63" s="13" t="s">
        <v>1257</v>
      </c>
      <c r="H63" s="13" t="s">
        <v>388</v>
      </c>
      <c r="I63" s="13" t="s">
        <v>1011</v>
      </c>
      <c r="J63" s="13" t="s">
        <v>1256</v>
      </c>
      <c r="K63" s="13" t="s">
        <v>1073</v>
      </c>
      <c r="L63" s="13" t="s">
        <v>1255</v>
      </c>
      <c r="N63" s="13" t="s">
        <v>1108</v>
      </c>
      <c r="Q63" s="13" t="s">
        <v>920</v>
      </c>
      <c r="R63" s="13" t="s">
        <v>1073</v>
      </c>
    </row>
    <row r="64" spans="1:18" x14ac:dyDescent="0.25">
      <c r="B64" s="13" t="s">
        <v>1254</v>
      </c>
      <c r="C64" s="13" t="s">
        <v>993</v>
      </c>
      <c r="D64" s="13" t="s">
        <v>792</v>
      </c>
      <c r="F64" s="13" t="s">
        <v>1195</v>
      </c>
      <c r="G64" s="13" t="s">
        <v>1253</v>
      </c>
      <c r="H64" s="13" t="s">
        <v>740</v>
      </c>
      <c r="I64" s="13" t="s">
        <v>1188</v>
      </c>
      <c r="J64" s="13" t="s">
        <v>847</v>
      </c>
      <c r="K64" s="13" t="s">
        <v>620</v>
      </c>
      <c r="L64" s="13" t="s">
        <v>1212</v>
      </c>
      <c r="N64" s="13" t="s">
        <v>809</v>
      </c>
      <c r="Q64" s="13" t="s">
        <v>818</v>
      </c>
      <c r="R64" s="13" t="s">
        <v>1143</v>
      </c>
    </row>
    <row r="65" spans="1:18" x14ac:dyDescent="0.25">
      <c r="B65" s="13" t="s">
        <v>1252</v>
      </c>
      <c r="C65" s="13" t="s">
        <v>736</v>
      </c>
      <c r="D65" s="13" t="s">
        <v>701</v>
      </c>
      <c r="F65" s="13" t="s">
        <v>357</v>
      </c>
      <c r="G65" s="13" t="s">
        <v>550</v>
      </c>
      <c r="H65" s="13" t="s">
        <v>835</v>
      </c>
      <c r="I65" s="13" t="s">
        <v>1037</v>
      </c>
      <c r="J65" s="13" t="s">
        <v>1251</v>
      </c>
      <c r="K65" s="13" t="s">
        <v>554</v>
      </c>
      <c r="L65" s="13" t="s">
        <v>848</v>
      </c>
      <c r="N65" s="13" t="s">
        <v>818</v>
      </c>
      <c r="Q65" s="13" t="s">
        <v>368</v>
      </c>
      <c r="R65" s="13" t="s">
        <v>752</v>
      </c>
    </row>
    <row r="66" spans="1:18" x14ac:dyDescent="0.25">
      <c r="B66" s="13" t="s">
        <v>1250</v>
      </c>
      <c r="C66" s="13" t="s">
        <v>809</v>
      </c>
      <c r="D66" s="13" t="s">
        <v>701</v>
      </c>
      <c r="F66" s="13" t="s">
        <v>1188</v>
      </c>
      <c r="G66" s="13" t="s">
        <v>812</v>
      </c>
      <c r="H66" s="13" t="s">
        <v>792</v>
      </c>
      <c r="I66" s="13" t="s">
        <v>357</v>
      </c>
      <c r="J66" s="13" t="s">
        <v>1249</v>
      </c>
      <c r="K66" s="13" t="s">
        <v>1248</v>
      </c>
      <c r="L66" s="13" t="s">
        <v>572</v>
      </c>
      <c r="N66" s="13" t="s">
        <v>818</v>
      </c>
      <c r="Q66" s="13" t="s">
        <v>1108</v>
      </c>
      <c r="R66" s="13" t="s">
        <v>612</v>
      </c>
    </row>
    <row r="67" spans="1:18" x14ac:dyDescent="0.25">
      <c r="B67" s="13" t="s">
        <v>1247</v>
      </c>
      <c r="C67" s="13" t="s">
        <v>736</v>
      </c>
      <c r="D67" s="13" t="s">
        <v>758</v>
      </c>
      <c r="F67" s="13" t="s">
        <v>363</v>
      </c>
      <c r="G67" s="13" t="s">
        <v>1220</v>
      </c>
      <c r="H67" s="13" t="s">
        <v>762</v>
      </c>
      <c r="I67" s="13" t="s">
        <v>1108</v>
      </c>
      <c r="J67" s="13" t="s">
        <v>1246</v>
      </c>
      <c r="K67" s="13" t="s">
        <v>612</v>
      </c>
      <c r="L67" s="13" t="s">
        <v>752</v>
      </c>
      <c r="N67" s="13" t="s">
        <v>1192</v>
      </c>
      <c r="Q67" s="13" t="s">
        <v>925</v>
      </c>
      <c r="R67" s="13" t="s">
        <v>1220</v>
      </c>
    </row>
    <row r="68" spans="1:18" x14ac:dyDescent="0.25">
      <c r="B68" s="13" t="s">
        <v>1245</v>
      </c>
      <c r="C68" s="13" t="s">
        <v>1007</v>
      </c>
      <c r="D68" s="13" t="s">
        <v>776</v>
      </c>
      <c r="F68" s="13" t="s">
        <v>376</v>
      </c>
      <c r="G68" s="13" t="s">
        <v>710</v>
      </c>
      <c r="H68" s="13" t="s">
        <v>1188</v>
      </c>
      <c r="I68" s="13" t="s">
        <v>853</v>
      </c>
      <c r="J68" s="13" t="s">
        <v>1244</v>
      </c>
      <c r="K68" s="13" t="s">
        <v>1192</v>
      </c>
      <c r="L68" s="13" t="s">
        <v>704</v>
      </c>
      <c r="N68" s="13" t="s">
        <v>696</v>
      </c>
      <c r="Q68" s="13" t="s">
        <v>768</v>
      </c>
      <c r="R68" s="13" t="s">
        <v>832</v>
      </c>
    </row>
    <row r="69" spans="1:18" x14ac:dyDescent="0.25">
      <c r="A69" s="13">
        <f>A57+1</f>
        <v>1998</v>
      </c>
      <c r="B69" s="13" t="s">
        <v>1243</v>
      </c>
      <c r="C69" s="13" t="s">
        <v>1131</v>
      </c>
      <c r="D69" s="13" t="s">
        <v>353</v>
      </c>
      <c r="F69" s="13" t="s">
        <v>779</v>
      </c>
      <c r="G69" s="13" t="s">
        <v>1007</v>
      </c>
      <c r="H69" s="13" t="s">
        <v>748</v>
      </c>
      <c r="I69" s="13" t="s">
        <v>779</v>
      </c>
      <c r="J69" s="13" t="s">
        <v>1242</v>
      </c>
      <c r="K69" s="13" t="s">
        <v>659</v>
      </c>
      <c r="L69" s="13" t="s">
        <v>696</v>
      </c>
      <c r="N69" s="13" t="s">
        <v>596</v>
      </c>
      <c r="Q69" s="13" t="s">
        <v>738</v>
      </c>
      <c r="R69" s="13" t="s">
        <v>788</v>
      </c>
    </row>
    <row r="70" spans="1:18" x14ac:dyDescent="0.25">
      <c r="B70" s="13" t="s">
        <v>1241</v>
      </c>
      <c r="C70" s="13" t="s">
        <v>738</v>
      </c>
      <c r="D70" s="13" t="s">
        <v>779</v>
      </c>
      <c r="F70" s="13" t="s">
        <v>823</v>
      </c>
      <c r="G70" s="13" t="s">
        <v>1122</v>
      </c>
      <c r="H70" s="13" t="s">
        <v>807</v>
      </c>
      <c r="I70" s="13" t="s">
        <v>981</v>
      </c>
      <c r="J70" s="13" t="s">
        <v>1240</v>
      </c>
      <c r="K70" s="13" t="s">
        <v>1121</v>
      </c>
      <c r="L70" s="13" t="s">
        <v>882</v>
      </c>
      <c r="N70" s="13" t="s">
        <v>765</v>
      </c>
      <c r="Q70" s="13" t="s">
        <v>1015</v>
      </c>
      <c r="R70" s="13" t="s">
        <v>853</v>
      </c>
    </row>
    <row r="71" spans="1:18" x14ac:dyDescent="0.25">
      <c r="B71" s="13" t="s">
        <v>1239</v>
      </c>
      <c r="C71" s="13" t="s">
        <v>1141</v>
      </c>
      <c r="D71" s="13" t="s">
        <v>981</v>
      </c>
      <c r="F71" s="13" t="s">
        <v>970</v>
      </c>
      <c r="G71" s="13" t="s">
        <v>668</v>
      </c>
      <c r="H71" s="13" t="s">
        <v>974</v>
      </c>
      <c r="I71" s="13" t="s">
        <v>707</v>
      </c>
      <c r="J71" s="13" t="s">
        <v>1238</v>
      </c>
      <c r="K71" s="13" t="s">
        <v>765</v>
      </c>
      <c r="L71" s="13" t="s">
        <v>820</v>
      </c>
      <c r="N71" s="13" t="s">
        <v>1167</v>
      </c>
      <c r="Q71" s="13" t="s">
        <v>1017</v>
      </c>
      <c r="R71" s="13" t="s">
        <v>715</v>
      </c>
    </row>
    <row r="72" spans="1:18" x14ac:dyDescent="0.25">
      <c r="B72" s="13" t="s">
        <v>1237</v>
      </c>
      <c r="C72" s="13" t="s">
        <v>1141</v>
      </c>
      <c r="D72" s="13" t="s">
        <v>981</v>
      </c>
      <c r="F72" s="13" t="s">
        <v>970</v>
      </c>
      <c r="G72" s="13" t="s">
        <v>811</v>
      </c>
      <c r="H72" s="13" t="s">
        <v>1015</v>
      </c>
      <c r="I72" s="13" t="s">
        <v>739</v>
      </c>
      <c r="J72" s="13" t="s">
        <v>1236</v>
      </c>
      <c r="K72" s="13" t="s">
        <v>689</v>
      </c>
      <c r="L72" s="13" t="s">
        <v>747</v>
      </c>
      <c r="N72" s="13" t="s">
        <v>823</v>
      </c>
      <c r="Q72" s="13" t="s">
        <v>707</v>
      </c>
      <c r="R72" s="13" t="s">
        <v>771</v>
      </c>
    </row>
    <row r="73" spans="1:18" x14ac:dyDescent="0.25">
      <c r="B73" s="13" t="s">
        <v>1235</v>
      </c>
      <c r="C73" s="13" t="s">
        <v>981</v>
      </c>
      <c r="D73" s="13" t="s">
        <v>668</v>
      </c>
      <c r="F73" s="13" t="s">
        <v>739</v>
      </c>
      <c r="G73" s="13" t="s">
        <v>1047</v>
      </c>
      <c r="H73" s="13" t="s">
        <v>765</v>
      </c>
      <c r="I73" s="13" t="s">
        <v>1015</v>
      </c>
      <c r="J73" s="13" t="s">
        <v>1234</v>
      </c>
      <c r="K73" s="13" t="s">
        <v>1039</v>
      </c>
      <c r="L73" s="13" t="s">
        <v>596</v>
      </c>
      <c r="N73" s="13" t="s">
        <v>811</v>
      </c>
      <c r="Q73" s="13" t="s">
        <v>1167</v>
      </c>
      <c r="R73" s="13" t="s">
        <v>1031</v>
      </c>
    </row>
    <row r="74" spans="1:18" x14ac:dyDescent="0.25">
      <c r="B74" s="13" t="s">
        <v>1233</v>
      </c>
      <c r="C74" s="13" t="s">
        <v>830</v>
      </c>
      <c r="D74" s="13" t="s">
        <v>739</v>
      </c>
      <c r="F74" s="13" t="s">
        <v>735</v>
      </c>
      <c r="G74" s="13" t="s">
        <v>929</v>
      </c>
      <c r="H74" s="13" t="s">
        <v>707</v>
      </c>
      <c r="I74" s="13" t="s">
        <v>816</v>
      </c>
      <c r="J74" s="13" t="s">
        <v>1232</v>
      </c>
      <c r="K74" s="13" t="s">
        <v>981</v>
      </c>
      <c r="L74" s="13" t="s">
        <v>765</v>
      </c>
      <c r="N74" s="13" t="s">
        <v>1017</v>
      </c>
      <c r="Q74" s="13" t="s">
        <v>699</v>
      </c>
      <c r="R74" s="13" t="s">
        <v>811</v>
      </c>
    </row>
    <row r="75" spans="1:18" x14ac:dyDescent="0.25">
      <c r="B75" s="13" t="s">
        <v>1231</v>
      </c>
      <c r="C75" s="13" t="s">
        <v>951</v>
      </c>
      <c r="D75" s="13" t="s">
        <v>675</v>
      </c>
      <c r="F75" s="13" t="s">
        <v>864</v>
      </c>
      <c r="G75" s="13" t="s">
        <v>1017</v>
      </c>
      <c r="H75" s="13" t="s">
        <v>816</v>
      </c>
      <c r="I75" s="13" t="s">
        <v>937</v>
      </c>
      <c r="J75" s="13" t="s">
        <v>1230</v>
      </c>
      <c r="K75" s="13" t="s">
        <v>586</v>
      </c>
      <c r="L75" s="13" t="s">
        <v>1141</v>
      </c>
      <c r="N75" s="13" t="s">
        <v>723</v>
      </c>
      <c r="Q75" s="13" t="s">
        <v>849</v>
      </c>
      <c r="R75" s="13" t="s">
        <v>707</v>
      </c>
    </row>
    <row r="76" spans="1:18" x14ac:dyDescent="0.25">
      <c r="B76" s="13" t="s">
        <v>1229</v>
      </c>
      <c r="C76" s="13" t="s">
        <v>997</v>
      </c>
      <c r="D76" s="13" t="s">
        <v>1006</v>
      </c>
      <c r="F76" s="13" t="s">
        <v>259</v>
      </c>
      <c r="G76" s="13" t="s">
        <v>873</v>
      </c>
      <c r="H76" s="13" t="s">
        <v>864</v>
      </c>
      <c r="I76" s="13" t="s">
        <v>972</v>
      </c>
      <c r="J76" s="13" t="s">
        <v>1228</v>
      </c>
      <c r="K76" s="13" t="s">
        <v>864</v>
      </c>
      <c r="L76" s="13" t="s">
        <v>979</v>
      </c>
      <c r="N76" s="13" t="s">
        <v>927</v>
      </c>
      <c r="Q76" s="13" t="s">
        <v>714</v>
      </c>
      <c r="R76" s="13" t="s">
        <v>849</v>
      </c>
    </row>
    <row r="77" spans="1:18" x14ac:dyDescent="0.25">
      <c r="B77" s="13" t="s">
        <v>1227</v>
      </c>
      <c r="C77" s="13" t="s">
        <v>767</v>
      </c>
      <c r="D77" s="13" t="s">
        <v>1020</v>
      </c>
      <c r="F77" s="13" t="s">
        <v>678</v>
      </c>
      <c r="G77" s="13" t="s">
        <v>1001</v>
      </c>
      <c r="H77" s="13" t="s">
        <v>722</v>
      </c>
      <c r="I77" s="13" t="s">
        <v>703</v>
      </c>
      <c r="J77" s="13" t="s">
        <v>1183</v>
      </c>
      <c r="K77" s="13" t="s">
        <v>653</v>
      </c>
      <c r="L77" s="13" t="s">
        <v>714</v>
      </c>
      <c r="N77" s="13" t="s">
        <v>985</v>
      </c>
      <c r="Q77" s="13" t="s">
        <v>746</v>
      </c>
      <c r="R77" s="13" t="s">
        <v>977</v>
      </c>
    </row>
    <row r="78" spans="1:18" x14ac:dyDescent="0.25">
      <c r="B78" s="13" t="s">
        <v>1226</v>
      </c>
      <c r="C78" s="13" t="s">
        <v>784</v>
      </c>
      <c r="D78" s="13" t="s">
        <v>250</v>
      </c>
      <c r="F78" s="13" t="s">
        <v>678</v>
      </c>
      <c r="G78" s="13" t="s">
        <v>577</v>
      </c>
      <c r="H78" s="13" t="s">
        <v>722</v>
      </c>
      <c r="I78" s="13" t="s">
        <v>280</v>
      </c>
      <c r="J78" s="13" t="s">
        <v>889</v>
      </c>
      <c r="K78" s="13" t="s">
        <v>796</v>
      </c>
      <c r="L78" s="13" t="s">
        <v>679</v>
      </c>
      <c r="N78" s="13" t="s">
        <v>784</v>
      </c>
      <c r="Q78" s="13" t="s">
        <v>337</v>
      </c>
      <c r="R78" s="13" t="s">
        <v>577</v>
      </c>
    </row>
    <row r="79" spans="1:18" x14ac:dyDescent="0.25">
      <c r="B79" s="13" t="s">
        <v>1225</v>
      </c>
      <c r="C79" s="13" t="s">
        <v>806</v>
      </c>
      <c r="D79" s="13" t="s">
        <v>806</v>
      </c>
      <c r="F79" s="13" t="s">
        <v>893</v>
      </c>
      <c r="G79" s="13" t="s">
        <v>727</v>
      </c>
      <c r="H79" s="13" t="s">
        <v>727</v>
      </c>
      <c r="I79" s="13" t="s">
        <v>286</v>
      </c>
      <c r="J79" s="13" t="s">
        <v>1224</v>
      </c>
      <c r="K79" s="13" t="s">
        <v>706</v>
      </c>
      <c r="L79" s="13" t="s">
        <v>653</v>
      </c>
      <c r="N79" s="13" t="s">
        <v>250</v>
      </c>
      <c r="Q79" s="13" t="s">
        <v>286</v>
      </c>
      <c r="R79" s="13" t="s">
        <v>259</v>
      </c>
    </row>
    <row r="80" spans="1:18" x14ac:dyDescent="0.25">
      <c r="B80" s="13" t="s">
        <v>1223</v>
      </c>
      <c r="C80" s="13" t="s">
        <v>946</v>
      </c>
      <c r="D80" s="13" t="s">
        <v>614</v>
      </c>
      <c r="F80" s="13" t="s">
        <v>911</v>
      </c>
      <c r="G80" s="13" t="s">
        <v>971</v>
      </c>
      <c r="H80" s="13" t="s">
        <v>678</v>
      </c>
      <c r="I80" s="13" t="s">
        <v>955</v>
      </c>
      <c r="J80" s="13" t="s">
        <v>402</v>
      </c>
      <c r="K80" s="13" t="s">
        <v>654</v>
      </c>
      <c r="L80" s="13" t="s">
        <v>472</v>
      </c>
      <c r="N80" s="13" t="s">
        <v>614</v>
      </c>
      <c r="Q80" s="13" t="s">
        <v>409</v>
      </c>
      <c r="R80" s="13" t="s">
        <v>893</v>
      </c>
    </row>
    <row r="81" spans="1:18" x14ac:dyDescent="0.25">
      <c r="A81" s="13">
        <f>A69+1</f>
        <v>1999</v>
      </c>
      <c r="B81" s="13" t="s">
        <v>1222</v>
      </c>
      <c r="C81" s="13" t="s">
        <v>221</v>
      </c>
      <c r="D81" s="13" t="s">
        <v>904</v>
      </c>
      <c r="F81" s="13" t="s">
        <v>495</v>
      </c>
      <c r="G81" s="13" t="s">
        <v>296</v>
      </c>
      <c r="H81" s="13" t="s">
        <v>955</v>
      </c>
      <c r="I81" s="13" t="s">
        <v>392</v>
      </c>
      <c r="J81" s="13" t="s">
        <v>712</v>
      </c>
      <c r="K81" s="13" t="s">
        <v>461</v>
      </c>
      <c r="L81" s="13" t="s">
        <v>638</v>
      </c>
      <c r="N81" s="13" t="s">
        <v>904</v>
      </c>
      <c r="Q81" s="13" t="s">
        <v>891</v>
      </c>
      <c r="R81" s="13" t="s">
        <v>904</v>
      </c>
    </row>
    <row r="82" spans="1:18" x14ac:dyDescent="0.25">
      <c r="B82" s="13" t="s">
        <v>1221</v>
      </c>
      <c r="C82" s="13" t="s">
        <v>931</v>
      </c>
      <c r="D82" s="13" t="s">
        <v>320</v>
      </c>
      <c r="F82" s="13" t="s">
        <v>576</v>
      </c>
      <c r="G82" s="13" t="s">
        <v>654</v>
      </c>
      <c r="H82" s="13" t="s">
        <v>320</v>
      </c>
      <c r="I82" s="13" t="s">
        <v>683</v>
      </c>
      <c r="J82" s="13" t="s">
        <v>1220</v>
      </c>
      <c r="K82" s="13" t="s">
        <v>654</v>
      </c>
      <c r="L82" s="13" t="s">
        <v>946</v>
      </c>
      <c r="N82" s="13" t="s">
        <v>683</v>
      </c>
      <c r="Q82" s="13" t="s">
        <v>683</v>
      </c>
      <c r="R82" s="13" t="s">
        <v>654</v>
      </c>
    </row>
    <row r="83" spans="1:18" x14ac:dyDescent="0.25">
      <c r="B83" s="13" t="s">
        <v>1219</v>
      </c>
      <c r="C83" s="13" t="s">
        <v>879</v>
      </c>
      <c r="D83" s="13" t="s">
        <v>756</v>
      </c>
      <c r="F83" s="13" t="s">
        <v>320</v>
      </c>
      <c r="G83" s="13" t="s">
        <v>624</v>
      </c>
      <c r="H83" s="13" t="s">
        <v>756</v>
      </c>
      <c r="I83" s="13" t="s">
        <v>609</v>
      </c>
      <c r="J83" s="13" t="s">
        <v>812</v>
      </c>
      <c r="K83" s="13" t="s">
        <v>746</v>
      </c>
      <c r="L83" s="13" t="s">
        <v>329</v>
      </c>
      <c r="N83" s="13" t="s">
        <v>280</v>
      </c>
      <c r="Q83" s="13" t="s">
        <v>337</v>
      </c>
      <c r="R83" s="13" t="s">
        <v>719</v>
      </c>
    </row>
    <row r="84" spans="1:18" x14ac:dyDescent="0.25">
      <c r="B84" s="13" t="s">
        <v>1218</v>
      </c>
      <c r="C84" s="13" t="s">
        <v>922</v>
      </c>
      <c r="D84" s="13" t="s">
        <v>606</v>
      </c>
      <c r="F84" s="13" t="s">
        <v>576</v>
      </c>
      <c r="G84" s="13" t="s">
        <v>934</v>
      </c>
      <c r="H84" s="13" t="s">
        <v>971</v>
      </c>
      <c r="I84" s="13" t="s">
        <v>931</v>
      </c>
      <c r="J84" s="13" t="s">
        <v>1103</v>
      </c>
      <c r="K84" s="13" t="s">
        <v>409</v>
      </c>
      <c r="L84" s="13" t="s">
        <v>606</v>
      </c>
      <c r="N84" s="13" t="s">
        <v>468</v>
      </c>
      <c r="Q84" s="13" t="s">
        <v>472</v>
      </c>
      <c r="R84" s="13" t="s">
        <v>609</v>
      </c>
    </row>
    <row r="85" spans="1:18" x14ac:dyDescent="0.25">
      <c r="B85" s="13" t="s">
        <v>1217</v>
      </c>
      <c r="C85" s="13" t="s">
        <v>234</v>
      </c>
      <c r="D85" s="13" t="s">
        <v>312</v>
      </c>
      <c r="F85" s="13" t="s">
        <v>468</v>
      </c>
      <c r="G85" s="13" t="s">
        <v>250</v>
      </c>
      <c r="H85" s="13" t="s">
        <v>719</v>
      </c>
      <c r="I85" s="13" t="s">
        <v>879</v>
      </c>
      <c r="J85" s="13" t="s">
        <v>792</v>
      </c>
      <c r="K85" s="13" t="s">
        <v>286</v>
      </c>
      <c r="L85" s="13" t="s">
        <v>250</v>
      </c>
      <c r="N85" s="13" t="s">
        <v>879</v>
      </c>
      <c r="Q85" s="13" t="s">
        <v>746</v>
      </c>
      <c r="R85" s="13" t="s">
        <v>706</v>
      </c>
    </row>
    <row r="86" spans="1:18" x14ac:dyDescent="0.25">
      <c r="B86" s="13" t="s">
        <v>1216</v>
      </c>
      <c r="C86" s="13" t="s">
        <v>632</v>
      </c>
      <c r="D86" s="13" t="s">
        <v>670</v>
      </c>
      <c r="F86" s="13" t="s">
        <v>985</v>
      </c>
      <c r="G86" s="13" t="s">
        <v>975</v>
      </c>
      <c r="H86" s="13" t="s">
        <v>838</v>
      </c>
      <c r="I86" s="13" t="s">
        <v>1001</v>
      </c>
      <c r="J86" s="13" t="s">
        <v>952</v>
      </c>
      <c r="K86" s="13" t="s">
        <v>666</v>
      </c>
      <c r="L86" s="13" t="s">
        <v>997</v>
      </c>
      <c r="N86" s="13" t="s">
        <v>271</v>
      </c>
      <c r="Q86" s="13" t="s">
        <v>881</v>
      </c>
      <c r="R86" s="13" t="s">
        <v>1006</v>
      </c>
    </row>
    <row r="87" spans="1:18" x14ac:dyDescent="0.25">
      <c r="B87" s="13" t="s">
        <v>1215</v>
      </c>
      <c r="C87" s="13" t="s">
        <v>990</v>
      </c>
      <c r="D87" s="13" t="s">
        <v>1017</v>
      </c>
      <c r="F87" s="13" t="s">
        <v>864</v>
      </c>
      <c r="G87" s="13" t="s">
        <v>764</v>
      </c>
      <c r="H87" s="13" t="s">
        <v>673</v>
      </c>
      <c r="I87" s="13" t="s">
        <v>684</v>
      </c>
      <c r="J87" s="13" t="s">
        <v>1214</v>
      </c>
      <c r="K87" s="13" t="s">
        <v>1017</v>
      </c>
      <c r="L87" s="13" t="s">
        <v>1017</v>
      </c>
      <c r="N87" s="13" t="s">
        <v>990</v>
      </c>
      <c r="Q87" s="13" t="s">
        <v>730</v>
      </c>
      <c r="R87" s="13" t="s">
        <v>823</v>
      </c>
    </row>
    <row r="88" spans="1:18" x14ac:dyDescent="0.25">
      <c r="B88" s="13" t="s">
        <v>1213</v>
      </c>
      <c r="C88" s="13" t="s">
        <v>757</v>
      </c>
      <c r="D88" s="13" t="s">
        <v>1031</v>
      </c>
      <c r="F88" s="13" t="s">
        <v>675</v>
      </c>
      <c r="G88" s="13" t="s">
        <v>771</v>
      </c>
      <c r="H88" s="13" t="s">
        <v>747</v>
      </c>
      <c r="I88" s="13" t="s">
        <v>1015</v>
      </c>
      <c r="J88" s="13" t="s">
        <v>1212</v>
      </c>
      <c r="K88" s="13" t="s">
        <v>807</v>
      </c>
      <c r="L88" s="13" t="s">
        <v>1047</v>
      </c>
      <c r="N88" s="13" t="s">
        <v>1031</v>
      </c>
      <c r="Q88" s="13" t="s">
        <v>981</v>
      </c>
      <c r="R88" s="13" t="s">
        <v>353</v>
      </c>
    </row>
    <row r="89" spans="1:18" x14ac:dyDescent="0.25">
      <c r="B89" s="13" t="s">
        <v>1211</v>
      </c>
      <c r="C89" s="13" t="s">
        <v>603</v>
      </c>
      <c r="D89" s="13" t="s">
        <v>694</v>
      </c>
      <c r="F89" s="13" t="s">
        <v>974</v>
      </c>
      <c r="G89" s="13" t="s">
        <v>853</v>
      </c>
      <c r="H89" s="13" t="s">
        <v>853</v>
      </c>
      <c r="I89" s="13" t="s">
        <v>1131</v>
      </c>
      <c r="J89" s="13" t="s">
        <v>1210</v>
      </c>
      <c r="K89" s="13" t="s">
        <v>694</v>
      </c>
      <c r="L89" s="13" t="s">
        <v>716</v>
      </c>
      <c r="N89" s="13" t="s">
        <v>915</v>
      </c>
      <c r="Q89" s="13" t="s">
        <v>596</v>
      </c>
      <c r="R89" s="13" t="s">
        <v>788</v>
      </c>
    </row>
    <row r="90" spans="1:18" x14ac:dyDescent="0.25">
      <c r="B90" s="13" t="s">
        <v>1209</v>
      </c>
      <c r="C90" s="13" t="s">
        <v>795</v>
      </c>
      <c r="D90" s="13" t="s">
        <v>1188</v>
      </c>
      <c r="F90" s="13" t="s">
        <v>768</v>
      </c>
      <c r="G90" s="13" t="s">
        <v>363</v>
      </c>
      <c r="H90" s="13" t="s">
        <v>363</v>
      </c>
      <c r="I90" s="13" t="s">
        <v>696</v>
      </c>
      <c r="J90" s="13" t="s">
        <v>1208</v>
      </c>
      <c r="K90" s="13" t="s">
        <v>1108</v>
      </c>
      <c r="L90" s="13" t="s">
        <v>1037</v>
      </c>
      <c r="N90" s="13" t="s">
        <v>925</v>
      </c>
      <c r="Q90" s="13" t="s">
        <v>776</v>
      </c>
      <c r="R90" s="13" t="s">
        <v>809</v>
      </c>
    </row>
    <row r="91" spans="1:18" x14ac:dyDescent="0.25">
      <c r="B91" s="13" t="s">
        <v>1207</v>
      </c>
      <c r="C91" s="13" t="s">
        <v>603</v>
      </c>
      <c r="D91" s="13" t="s">
        <v>748</v>
      </c>
      <c r="F91" s="13" t="s">
        <v>974</v>
      </c>
      <c r="G91" s="13" t="s">
        <v>716</v>
      </c>
      <c r="H91" s="13" t="s">
        <v>603</v>
      </c>
      <c r="I91" s="13" t="s">
        <v>747</v>
      </c>
      <c r="J91" s="13" t="s">
        <v>1206</v>
      </c>
      <c r="K91" s="13" t="s">
        <v>915</v>
      </c>
      <c r="L91" s="13" t="s">
        <v>715</v>
      </c>
      <c r="N91" s="13" t="s">
        <v>603</v>
      </c>
      <c r="Q91" s="13" t="s">
        <v>1031</v>
      </c>
      <c r="R91" s="13" t="s">
        <v>1089</v>
      </c>
    </row>
    <row r="92" spans="1:18" x14ac:dyDescent="0.25">
      <c r="B92" s="13" t="s">
        <v>1205</v>
      </c>
      <c r="C92" s="13" t="s">
        <v>659</v>
      </c>
      <c r="D92" s="13" t="s">
        <v>788</v>
      </c>
      <c r="F92" s="13" t="s">
        <v>747</v>
      </c>
      <c r="G92" s="13" t="s">
        <v>1105</v>
      </c>
      <c r="H92" s="13" t="s">
        <v>1105</v>
      </c>
      <c r="I92" s="13" t="s">
        <v>603</v>
      </c>
      <c r="J92" s="13" t="s">
        <v>1204</v>
      </c>
      <c r="K92" s="13" t="s">
        <v>1129</v>
      </c>
      <c r="L92" s="13" t="s">
        <v>1089</v>
      </c>
      <c r="N92" s="13" t="s">
        <v>877</v>
      </c>
      <c r="Q92" s="13" t="s">
        <v>716</v>
      </c>
      <c r="R92" s="13" t="s">
        <v>660</v>
      </c>
    </row>
    <row r="93" spans="1:18" x14ac:dyDescent="0.25">
      <c r="A93" s="13">
        <f>A81+1</f>
        <v>2000</v>
      </c>
      <c r="B93" s="13" t="s">
        <v>1203</v>
      </c>
      <c r="C93" s="13" t="s">
        <v>792</v>
      </c>
      <c r="D93" s="13" t="s">
        <v>762</v>
      </c>
      <c r="F93" s="13" t="s">
        <v>925</v>
      </c>
      <c r="G93" s="13" t="s">
        <v>382</v>
      </c>
      <c r="H93" s="13" t="s">
        <v>792</v>
      </c>
      <c r="I93" s="13" t="s">
        <v>1195</v>
      </c>
      <c r="J93" s="13" t="s">
        <v>637</v>
      </c>
      <c r="K93" s="13" t="s">
        <v>1135</v>
      </c>
      <c r="L93" s="13" t="s">
        <v>792</v>
      </c>
      <c r="N93" s="13" t="s">
        <v>710</v>
      </c>
      <c r="Q93" s="13" t="s">
        <v>832</v>
      </c>
      <c r="R93" s="13" t="s">
        <v>1202</v>
      </c>
    </row>
    <row r="94" spans="1:18" x14ac:dyDescent="0.25">
      <c r="B94" s="13" t="s">
        <v>1201</v>
      </c>
      <c r="C94" s="13" t="s">
        <v>1119</v>
      </c>
      <c r="D94" s="13" t="s">
        <v>762</v>
      </c>
      <c r="F94" s="13" t="s">
        <v>1101</v>
      </c>
      <c r="G94" s="13" t="s">
        <v>774</v>
      </c>
      <c r="H94" s="13" t="s">
        <v>1200</v>
      </c>
      <c r="I94" s="13" t="s">
        <v>809</v>
      </c>
      <c r="J94" s="13" t="s">
        <v>1199</v>
      </c>
      <c r="K94" s="13" t="s">
        <v>382</v>
      </c>
      <c r="L94" s="13" t="s">
        <v>774</v>
      </c>
      <c r="N94" s="13" t="s">
        <v>1024</v>
      </c>
      <c r="Q94" s="13" t="s">
        <v>1195</v>
      </c>
      <c r="R94" s="13" t="s">
        <v>749</v>
      </c>
    </row>
    <row r="95" spans="1:18" x14ac:dyDescent="0.25">
      <c r="B95" s="13" t="s">
        <v>1198</v>
      </c>
      <c r="C95" s="13" t="s">
        <v>357</v>
      </c>
      <c r="D95" s="13" t="s">
        <v>809</v>
      </c>
      <c r="F95" s="13" t="s">
        <v>376</v>
      </c>
      <c r="G95" s="13" t="s">
        <v>368</v>
      </c>
      <c r="H95" s="13" t="s">
        <v>986</v>
      </c>
      <c r="I95" s="13" t="s">
        <v>696</v>
      </c>
      <c r="J95" s="13" t="s">
        <v>685</v>
      </c>
      <c r="K95" s="13" t="s">
        <v>1188</v>
      </c>
      <c r="L95" s="13" t="s">
        <v>1188</v>
      </c>
      <c r="N95" s="13" t="s">
        <v>363</v>
      </c>
      <c r="Q95" s="13" t="s">
        <v>844</v>
      </c>
      <c r="R95" s="13" t="s">
        <v>1192</v>
      </c>
    </row>
    <row r="96" spans="1:18" x14ac:dyDescent="0.25">
      <c r="B96" s="13" t="s">
        <v>1197</v>
      </c>
      <c r="C96" s="13" t="s">
        <v>920</v>
      </c>
      <c r="D96" s="13" t="s">
        <v>1037</v>
      </c>
      <c r="F96" s="13" t="s">
        <v>353</v>
      </c>
      <c r="G96" s="13" t="s">
        <v>776</v>
      </c>
      <c r="H96" s="13" t="s">
        <v>660</v>
      </c>
      <c r="I96" s="13" t="s">
        <v>376</v>
      </c>
      <c r="J96" s="13" t="s">
        <v>550</v>
      </c>
      <c r="K96" s="13" t="s">
        <v>660</v>
      </c>
      <c r="L96" s="13" t="s">
        <v>1011</v>
      </c>
      <c r="N96" s="13" t="s">
        <v>1049</v>
      </c>
      <c r="Q96" s="13" t="s">
        <v>882</v>
      </c>
      <c r="R96" s="13" t="s">
        <v>1037</v>
      </c>
    </row>
    <row r="97" spans="1:20" x14ac:dyDescent="0.25">
      <c r="B97" s="13" t="s">
        <v>1196</v>
      </c>
      <c r="C97" s="13" t="s">
        <v>1195</v>
      </c>
      <c r="D97" s="13" t="s">
        <v>701</v>
      </c>
      <c r="F97" s="13" t="s">
        <v>882</v>
      </c>
      <c r="G97" s="13" t="s">
        <v>736</v>
      </c>
      <c r="H97" s="13" t="s">
        <v>357</v>
      </c>
      <c r="I97" s="13" t="s">
        <v>986</v>
      </c>
      <c r="J97" s="13" t="s">
        <v>1142</v>
      </c>
      <c r="K97" s="13" t="s">
        <v>1192</v>
      </c>
      <c r="L97" s="13" t="s">
        <v>832</v>
      </c>
      <c r="N97" s="13" t="s">
        <v>818</v>
      </c>
      <c r="Q97" s="13" t="s">
        <v>986</v>
      </c>
      <c r="R97" s="13" t="s">
        <v>758</v>
      </c>
    </row>
    <row r="98" spans="1:20" x14ac:dyDescent="0.25">
      <c r="B98" s="13" t="s">
        <v>1194</v>
      </c>
      <c r="C98" s="13" t="s">
        <v>1101</v>
      </c>
      <c r="D98" s="13" t="s">
        <v>795</v>
      </c>
      <c r="F98" s="13" t="s">
        <v>1131</v>
      </c>
      <c r="G98" s="13" t="s">
        <v>776</v>
      </c>
      <c r="H98" s="13" t="s">
        <v>1129</v>
      </c>
      <c r="I98" s="13" t="s">
        <v>853</v>
      </c>
      <c r="J98" s="13" t="s">
        <v>1069</v>
      </c>
      <c r="K98" s="13" t="s">
        <v>696</v>
      </c>
      <c r="L98" s="13" t="s">
        <v>1101</v>
      </c>
      <c r="N98" s="13" t="s">
        <v>882</v>
      </c>
      <c r="Q98" s="13" t="s">
        <v>915</v>
      </c>
      <c r="R98" s="13" t="s">
        <v>925</v>
      </c>
    </row>
    <row r="99" spans="1:20" x14ac:dyDescent="0.25">
      <c r="B99" s="13" t="s">
        <v>1193</v>
      </c>
      <c r="C99" s="13" t="s">
        <v>818</v>
      </c>
      <c r="D99" s="13" t="s">
        <v>818</v>
      </c>
      <c r="F99" s="13" t="s">
        <v>603</v>
      </c>
      <c r="G99" s="13" t="s">
        <v>795</v>
      </c>
      <c r="H99" s="13" t="s">
        <v>844</v>
      </c>
      <c r="I99" s="13" t="s">
        <v>1007</v>
      </c>
      <c r="J99" s="13" t="s">
        <v>909</v>
      </c>
      <c r="K99" s="13" t="s">
        <v>1037</v>
      </c>
      <c r="L99" s="13" t="s">
        <v>357</v>
      </c>
      <c r="N99" s="13" t="s">
        <v>1108</v>
      </c>
      <c r="Q99" s="13" t="s">
        <v>1007</v>
      </c>
      <c r="R99" s="13" t="s">
        <v>1192</v>
      </c>
    </row>
    <row r="100" spans="1:20" x14ac:dyDescent="0.25">
      <c r="B100" s="13" t="s">
        <v>1191</v>
      </c>
      <c r="C100" s="13" t="s">
        <v>925</v>
      </c>
      <c r="D100" s="13" t="s">
        <v>363</v>
      </c>
      <c r="F100" s="13" t="s">
        <v>596</v>
      </c>
      <c r="G100" s="13" t="s">
        <v>986</v>
      </c>
      <c r="H100" s="13" t="s">
        <v>696</v>
      </c>
      <c r="I100" s="13" t="s">
        <v>1089</v>
      </c>
      <c r="J100" s="13" t="s">
        <v>604</v>
      </c>
      <c r="K100" s="13" t="s">
        <v>1011</v>
      </c>
      <c r="L100" s="13" t="s">
        <v>363</v>
      </c>
      <c r="N100" s="13" t="s">
        <v>920</v>
      </c>
      <c r="Q100" s="13" t="s">
        <v>1089</v>
      </c>
      <c r="R100" s="13" t="s">
        <v>1108</v>
      </c>
    </row>
    <row r="101" spans="1:20" x14ac:dyDescent="0.25">
      <c r="B101" s="13" t="s">
        <v>1190</v>
      </c>
      <c r="C101" s="13" t="s">
        <v>1108</v>
      </c>
      <c r="D101" s="13" t="s">
        <v>736</v>
      </c>
      <c r="F101" s="13" t="s">
        <v>877</v>
      </c>
      <c r="G101" s="13" t="s">
        <v>363</v>
      </c>
      <c r="H101" s="13" t="s">
        <v>920</v>
      </c>
      <c r="I101" s="13" t="s">
        <v>1049</v>
      </c>
      <c r="J101" s="13" t="s">
        <v>902</v>
      </c>
      <c r="K101" s="13" t="s">
        <v>1037</v>
      </c>
      <c r="L101" s="13" t="s">
        <v>736</v>
      </c>
      <c r="N101" s="13" t="s">
        <v>1108</v>
      </c>
      <c r="Q101" s="13" t="s">
        <v>788</v>
      </c>
      <c r="R101" s="13" t="s">
        <v>736</v>
      </c>
    </row>
    <row r="102" spans="1:20" x14ac:dyDescent="0.25">
      <c r="B102" s="13" t="s">
        <v>1189</v>
      </c>
      <c r="C102" s="13" t="s">
        <v>1037</v>
      </c>
      <c r="D102" s="13" t="s">
        <v>1188</v>
      </c>
      <c r="F102" s="13" t="s">
        <v>596</v>
      </c>
      <c r="G102" s="13" t="s">
        <v>986</v>
      </c>
      <c r="H102" s="13" t="s">
        <v>776</v>
      </c>
      <c r="I102" s="13" t="s">
        <v>1089</v>
      </c>
      <c r="J102" s="13" t="s">
        <v>812</v>
      </c>
      <c r="K102" s="13" t="s">
        <v>660</v>
      </c>
      <c r="L102" s="13" t="s">
        <v>1188</v>
      </c>
      <c r="N102" s="13" t="s">
        <v>1101</v>
      </c>
      <c r="Q102" s="13" t="s">
        <v>659</v>
      </c>
      <c r="R102" s="13" t="s">
        <v>1188</v>
      </c>
    </row>
    <row r="103" spans="1:20" x14ac:dyDescent="0.25">
      <c r="B103" s="13" t="s">
        <v>1187</v>
      </c>
      <c r="C103" s="13" t="s">
        <v>660</v>
      </c>
      <c r="D103" s="13" t="s">
        <v>1037</v>
      </c>
      <c r="F103" s="13" t="s">
        <v>747</v>
      </c>
      <c r="G103" s="13" t="s">
        <v>776</v>
      </c>
      <c r="H103" s="13" t="s">
        <v>1007</v>
      </c>
      <c r="I103" s="13" t="s">
        <v>768</v>
      </c>
      <c r="J103" s="13" t="s">
        <v>841</v>
      </c>
      <c r="K103" s="13" t="s">
        <v>1007</v>
      </c>
      <c r="L103" s="13" t="s">
        <v>368</v>
      </c>
      <c r="N103" s="13" t="s">
        <v>1108</v>
      </c>
      <c r="Q103" s="13" t="s">
        <v>748</v>
      </c>
      <c r="R103" s="13" t="s">
        <v>795</v>
      </c>
    </row>
    <row r="104" spans="1:20" x14ac:dyDescent="0.25">
      <c r="B104" s="13" t="s">
        <v>1186</v>
      </c>
      <c r="C104" s="13" t="s">
        <v>596</v>
      </c>
      <c r="D104" s="13" t="s">
        <v>716</v>
      </c>
      <c r="F104" s="13" t="s">
        <v>830</v>
      </c>
      <c r="G104" s="13" t="s">
        <v>820</v>
      </c>
      <c r="H104" s="13" t="s">
        <v>1039</v>
      </c>
      <c r="I104" s="13" t="s">
        <v>974</v>
      </c>
      <c r="J104" s="13" t="s">
        <v>925</v>
      </c>
      <c r="K104" s="13" t="s">
        <v>1039</v>
      </c>
      <c r="L104" s="13" t="s">
        <v>748</v>
      </c>
      <c r="N104" s="13" t="s">
        <v>596</v>
      </c>
      <c r="Q104" s="13" t="s">
        <v>981</v>
      </c>
      <c r="R104" s="13" t="s">
        <v>716</v>
      </c>
    </row>
    <row r="105" spans="1:20" x14ac:dyDescent="0.25">
      <c r="A105" s="13">
        <f>A93+1</f>
        <v>2001</v>
      </c>
      <c r="B105" s="13" t="s">
        <v>1185</v>
      </c>
      <c r="C105" s="13" t="s">
        <v>757</v>
      </c>
      <c r="D105" s="13" t="s">
        <v>807</v>
      </c>
      <c r="E105" s="13" t="s">
        <v>1124</v>
      </c>
      <c r="F105" s="13" t="s">
        <v>735</v>
      </c>
      <c r="G105" s="13" t="s">
        <v>765</v>
      </c>
      <c r="H105" s="13" t="s">
        <v>929</v>
      </c>
      <c r="I105" s="13" t="s">
        <v>1017</v>
      </c>
      <c r="J105" s="13" t="s">
        <v>659</v>
      </c>
      <c r="K105" s="13" t="s">
        <v>981</v>
      </c>
      <c r="L105" s="13" t="s">
        <v>1031</v>
      </c>
      <c r="M105" s="13" t="s">
        <v>1184</v>
      </c>
      <c r="N105" s="13" t="s">
        <v>811</v>
      </c>
      <c r="O105" s="13" t="s">
        <v>460</v>
      </c>
      <c r="P105" s="13" t="s">
        <v>1110</v>
      </c>
      <c r="Q105" s="13" t="s">
        <v>586</v>
      </c>
      <c r="R105" s="13" t="s">
        <v>807</v>
      </c>
      <c r="T105" s="13" t="s">
        <v>1183</v>
      </c>
    </row>
    <row r="106" spans="1:20" x14ac:dyDescent="0.25">
      <c r="B106" s="13" t="s">
        <v>1182</v>
      </c>
      <c r="C106" s="13" t="s">
        <v>757</v>
      </c>
      <c r="D106" s="13" t="s">
        <v>807</v>
      </c>
      <c r="E106" s="13" t="s">
        <v>1124</v>
      </c>
      <c r="F106" s="13" t="s">
        <v>937</v>
      </c>
      <c r="G106" s="13" t="s">
        <v>858</v>
      </c>
      <c r="H106" s="13" t="s">
        <v>929</v>
      </c>
      <c r="I106" s="13" t="s">
        <v>586</v>
      </c>
      <c r="J106" s="13" t="s">
        <v>659</v>
      </c>
      <c r="K106" s="13" t="s">
        <v>1015</v>
      </c>
      <c r="L106" s="13" t="s">
        <v>1031</v>
      </c>
      <c r="M106" s="13" t="s">
        <v>1181</v>
      </c>
      <c r="N106" s="13" t="s">
        <v>765</v>
      </c>
      <c r="O106" s="13" t="s">
        <v>1180</v>
      </c>
      <c r="P106" s="13" t="s">
        <v>1110</v>
      </c>
      <c r="Q106" s="13" t="s">
        <v>673</v>
      </c>
      <c r="R106" s="13" t="s">
        <v>1039</v>
      </c>
      <c r="T106" s="13" t="s">
        <v>705</v>
      </c>
    </row>
    <row r="107" spans="1:20" x14ac:dyDescent="0.25">
      <c r="B107" s="13" t="s">
        <v>1179</v>
      </c>
      <c r="C107" s="13" t="s">
        <v>1015</v>
      </c>
      <c r="D107" s="13" t="s">
        <v>765</v>
      </c>
      <c r="E107" s="13" t="s">
        <v>1159</v>
      </c>
      <c r="F107" s="13" t="s">
        <v>648</v>
      </c>
      <c r="G107" s="13" t="s">
        <v>974</v>
      </c>
      <c r="H107" s="13" t="s">
        <v>1017</v>
      </c>
      <c r="I107" s="13" t="s">
        <v>723</v>
      </c>
      <c r="J107" s="13" t="s">
        <v>716</v>
      </c>
      <c r="K107" s="13" t="s">
        <v>673</v>
      </c>
      <c r="L107" s="13" t="s">
        <v>1047</v>
      </c>
      <c r="M107" s="13" t="s">
        <v>1178</v>
      </c>
      <c r="N107" s="13" t="s">
        <v>586</v>
      </c>
      <c r="O107" s="13" t="s">
        <v>1173</v>
      </c>
      <c r="P107" s="13" t="s">
        <v>1110</v>
      </c>
      <c r="Q107" s="13" t="s">
        <v>951</v>
      </c>
      <c r="R107" s="13" t="s">
        <v>668</v>
      </c>
      <c r="T107" s="13" t="s">
        <v>1177</v>
      </c>
    </row>
    <row r="108" spans="1:20" x14ac:dyDescent="0.25">
      <c r="B108" s="13" t="s">
        <v>1176</v>
      </c>
      <c r="C108" s="13" t="s">
        <v>807</v>
      </c>
      <c r="D108" s="13" t="s">
        <v>596</v>
      </c>
      <c r="E108" s="13" t="s">
        <v>1175</v>
      </c>
      <c r="F108" s="13" t="s">
        <v>951</v>
      </c>
      <c r="G108" s="13" t="s">
        <v>1031</v>
      </c>
      <c r="H108" s="13" t="s">
        <v>757</v>
      </c>
      <c r="I108" s="13" t="s">
        <v>1167</v>
      </c>
      <c r="J108" s="13" t="s">
        <v>1129</v>
      </c>
      <c r="K108" s="13" t="s">
        <v>668</v>
      </c>
      <c r="L108" s="13" t="s">
        <v>716</v>
      </c>
      <c r="M108" s="13" t="s">
        <v>1174</v>
      </c>
      <c r="N108" s="13" t="s">
        <v>689</v>
      </c>
      <c r="O108" s="13" t="s">
        <v>1173</v>
      </c>
      <c r="P108" s="13" t="s">
        <v>1110</v>
      </c>
      <c r="Q108" s="13" t="s">
        <v>929</v>
      </c>
      <c r="R108" s="13" t="s">
        <v>877</v>
      </c>
      <c r="T108" s="13" t="s">
        <v>1172</v>
      </c>
    </row>
    <row r="109" spans="1:20" x14ac:dyDescent="0.25">
      <c r="B109" s="13" t="s">
        <v>1171</v>
      </c>
      <c r="C109" s="13" t="s">
        <v>694</v>
      </c>
      <c r="D109" s="13" t="s">
        <v>882</v>
      </c>
      <c r="E109" s="13" t="s">
        <v>786</v>
      </c>
      <c r="F109" s="13" t="s">
        <v>689</v>
      </c>
      <c r="G109" s="13" t="s">
        <v>1089</v>
      </c>
      <c r="H109" s="13" t="s">
        <v>768</v>
      </c>
      <c r="I109" s="13" t="s">
        <v>596</v>
      </c>
      <c r="J109" s="13" t="s">
        <v>925</v>
      </c>
      <c r="K109" s="13" t="s">
        <v>716</v>
      </c>
      <c r="L109" s="13" t="s">
        <v>776</v>
      </c>
      <c r="M109" s="13" t="s">
        <v>1163</v>
      </c>
      <c r="N109" s="13" t="s">
        <v>748</v>
      </c>
      <c r="O109" s="13" t="s">
        <v>1170</v>
      </c>
      <c r="P109" s="13" t="s">
        <v>1110</v>
      </c>
      <c r="Q109" s="13" t="s">
        <v>353</v>
      </c>
      <c r="R109" s="13" t="s">
        <v>1049</v>
      </c>
      <c r="T109" s="13" t="s">
        <v>1169</v>
      </c>
    </row>
    <row r="110" spans="1:20" x14ac:dyDescent="0.25">
      <c r="B110" s="13" t="s">
        <v>1168</v>
      </c>
      <c r="C110" s="13" t="s">
        <v>603</v>
      </c>
      <c r="D110" s="13" t="s">
        <v>376</v>
      </c>
      <c r="E110" s="13" t="s">
        <v>590</v>
      </c>
      <c r="F110" s="13" t="s">
        <v>1167</v>
      </c>
      <c r="G110" s="13" t="s">
        <v>376</v>
      </c>
      <c r="H110" s="13" t="s">
        <v>877</v>
      </c>
      <c r="I110" s="13" t="s">
        <v>747</v>
      </c>
      <c r="J110" s="13" t="s">
        <v>844</v>
      </c>
      <c r="K110" s="13" t="s">
        <v>1121</v>
      </c>
      <c r="L110" s="13" t="s">
        <v>1007</v>
      </c>
      <c r="M110" s="13" t="s">
        <v>1163</v>
      </c>
      <c r="N110" s="13" t="s">
        <v>1039</v>
      </c>
      <c r="O110" s="13" t="s">
        <v>1003</v>
      </c>
      <c r="P110" s="13" t="s">
        <v>912</v>
      </c>
      <c r="Q110" s="13" t="s">
        <v>771</v>
      </c>
      <c r="R110" s="13" t="s">
        <v>882</v>
      </c>
      <c r="T110" s="13" t="s">
        <v>1166</v>
      </c>
    </row>
    <row r="111" spans="1:20" x14ac:dyDescent="0.25">
      <c r="B111" s="13" t="s">
        <v>1165</v>
      </c>
      <c r="C111" s="13" t="s">
        <v>768</v>
      </c>
      <c r="D111" s="13" t="s">
        <v>659</v>
      </c>
      <c r="E111" s="13" t="s">
        <v>1164</v>
      </c>
      <c r="F111" s="13" t="s">
        <v>929</v>
      </c>
      <c r="G111" s="13" t="s">
        <v>659</v>
      </c>
      <c r="H111" s="13" t="s">
        <v>603</v>
      </c>
      <c r="I111" s="13" t="s">
        <v>747</v>
      </c>
      <c r="J111" s="13" t="s">
        <v>1101</v>
      </c>
      <c r="K111" s="13" t="s">
        <v>1121</v>
      </c>
      <c r="L111" s="13" t="s">
        <v>1049</v>
      </c>
      <c r="M111" s="13" t="s">
        <v>1163</v>
      </c>
      <c r="N111" s="13" t="s">
        <v>689</v>
      </c>
      <c r="O111" s="13" t="s">
        <v>1145</v>
      </c>
      <c r="P111" s="13" t="s">
        <v>872</v>
      </c>
      <c r="Q111" s="13" t="s">
        <v>771</v>
      </c>
      <c r="R111" s="13" t="s">
        <v>1129</v>
      </c>
      <c r="T111" s="13" t="s">
        <v>1162</v>
      </c>
    </row>
    <row r="112" spans="1:20" x14ac:dyDescent="0.25">
      <c r="B112" s="13" t="s">
        <v>1161</v>
      </c>
      <c r="C112" s="13" t="s">
        <v>757</v>
      </c>
      <c r="D112" s="13" t="s">
        <v>747</v>
      </c>
      <c r="E112" s="13" t="s">
        <v>888</v>
      </c>
      <c r="F112" s="13" t="s">
        <v>730</v>
      </c>
      <c r="G112" s="13" t="s">
        <v>807</v>
      </c>
      <c r="H112" s="13" t="s">
        <v>811</v>
      </c>
      <c r="I112" s="13" t="s">
        <v>707</v>
      </c>
      <c r="J112" s="13" t="s">
        <v>376</v>
      </c>
      <c r="K112" s="13" t="s">
        <v>1015</v>
      </c>
      <c r="L112" s="13" t="s">
        <v>596</v>
      </c>
      <c r="M112" s="13" t="s">
        <v>1160</v>
      </c>
      <c r="N112" s="13" t="s">
        <v>684</v>
      </c>
      <c r="O112" s="13" t="s">
        <v>1159</v>
      </c>
      <c r="P112" s="13" t="s">
        <v>1158</v>
      </c>
      <c r="Q112" s="13" t="s">
        <v>773</v>
      </c>
      <c r="R112" s="13" t="s">
        <v>1131</v>
      </c>
      <c r="T112" s="13" t="s">
        <v>448</v>
      </c>
    </row>
    <row r="113" spans="1:20" x14ac:dyDescent="0.25">
      <c r="B113" s="13" t="s">
        <v>1157</v>
      </c>
      <c r="C113" s="13" t="s">
        <v>765</v>
      </c>
      <c r="D113" s="13" t="s">
        <v>1039</v>
      </c>
      <c r="E113" s="13" t="s">
        <v>888</v>
      </c>
      <c r="F113" s="13" t="s">
        <v>684</v>
      </c>
      <c r="G113" s="13" t="s">
        <v>1039</v>
      </c>
      <c r="H113" s="13" t="s">
        <v>811</v>
      </c>
      <c r="I113" s="13" t="s">
        <v>1017</v>
      </c>
      <c r="J113" s="13" t="s">
        <v>915</v>
      </c>
      <c r="K113" s="13" t="s">
        <v>1015</v>
      </c>
      <c r="L113" s="13" t="s">
        <v>820</v>
      </c>
      <c r="M113" s="13" t="s">
        <v>448</v>
      </c>
      <c r="N113" s="13" t="s">
        <v>648</v>
      </c>
      <c r="O113" s="13" t="s">
        <v>1156</v>
      </c>
      <c r="P113" s="13" t="s">
        <v>650</v>
      </c>
      <c r="Q113" s="13" t="s">
        <v>773</v>
      </c>
      <c r="R113" s="13" t="s">
        <v>771</v>
      </c>
      <c r="T113" s="13" t="s">
        <v>537</v>
      </c>
    </row>
    <row r="114" spans="1:20" x14ac:dyDescent="0.25">
      <c r="B114" s="13" t="s">
        <v>1155</v>
      </c>
      <c r="C114" s="13" t="s">
        <v>699</v>
      </c>
      <c r="D114" s="13" t="s">
        <v>830</v>
      </c>
      <c r="E114" s="13" t="s">
        <v>888</v>
      </c>
      <c r="F114" s="13" t="s">
        <v>854</v>
      </c>
      <c r="G114" s="13" t="s">
        <v>764</v>
      </c>
      <c r="H114" s="13" t="s">
        <v>951</v>
      </c>
      <c r="I114" s="13" t="s">
        <v>999</v>
      </c>
      <c r="J114" s="13" t="s">
        <v>738</v>
      </c>
      <c r="K114" s="13" t="s">
        <v>708</v>
      </c>
      <c r="L114" s="13" t="s">
        <v>739</v>
      </c>
      <c r="M114" s="13" t="s">
        <v>1154</v>
      </c>
      <c r="N114" s="13" t="s">
        <v>727</v>
      </c>
      <c r="O114" s="13" t="s">
        <v>1153</v>
      </c>
      <c r="P114" s="13" t="s">
        <v>650</v>
      </c>
      <c r="Q114" s="13" t="s">
        <v>849</v>
      </c>
      <c r="R114" s="13" t="s">
        <v>673</v>
      </c>
      <c r="T114" s="13" t="s">
        <v>1152</v>
      </c>
    </row>
    <row r="115" spans="1:20" x14ac:dyDescent="0.25">
      <c r="B115" s="13" t="s">
        <v>1151</v>
      </c>
      <c r="C115" s="13" t="s">
        <v>995</v>
      </c>
      <c r="D115" s="13" t="s">
        <v>1033</v>
      </c>
      <c r="E115" s="13" t="s">
        <v>888</v>
      </c>
      <c r="F115" s="13" t="s">
        <v>722</v>
      </c>
      <c r="G115" s="13" t="s">
        <v>849</v>
      </c>
      <c r="H115" s="13" t="s">
        <v>899</v>
      </c>
      <c r="I115" s="13" t="s">
        <v>964</v>
      </c>
      <c r="J115" s="13" t="s">
        <v>970</v>
      </c>
      <c r="K115" s="13" t="s">
        <v>840</v>
      </c>
      <c r="L115" s="13" t="s">
        <v>735</v>
      </c>
      <c r="M115" s="13" t="s">
        <v>1150</v>
      </c>
      <c r="N115" s="13" t="s">
        <v>312</v>
      </c>
      <c r="O115" s="13" t="s">
        <v>1149</v>
      </c>
      <c r="P115" s="13" t="s">
        <v>1148</v>
      </c>
      <c r="Q115" s="13" t="s">
        <v>997</v>
      </c>
      <c r="R115" s="13" t="s">
        <v>849</v>
      </c>
      <c r="T115" s="13" t="s">
        <v>932</v>
      </c>
    </row>
    <row r="116" spans="1:20" x14ac:dyDescent="0.25">
      <c r="B116" s="13" t="s">
        <v>1147</v>
      </c>
      <c r="C116" s="13" t="s">
        <v>707</v>
      </c>
      <c r="D116" s="13" t="s">
        <v>1141</v>
      </c>
      <c r="E116" s="13" t="s">
        <v>888</v>
      </c>
      <c r="F116" s="13" t="s">
        <v>873</v>
      </c>
      <c r="G116" s="13" t="s">
        <v>1141</v>
      </c>
      <c r="H116" s="13" t="s">
        <v>773</v>
      </c>
      <c r="I116" s="13" t="s">
        <v>990</v>
      </c>
      <c r="J116" s="13" t="s">
        <v>1047</v>
      </c>
      <c r="K116" s="13" t="s">
        <v>586</v>
      </c>
      <c r="L116" s="13" t="s">
        <v>689</v>
      </c>
      <c r="M116" s="13" t="s">
        <v>728</v>
      </c>
      <c r="N116" s="13" t="s">
        <v>881</v>
      </c>
      <c r="O116" s="13" t="s">
        <v>1146</v>
      </c>
      <c r="P116" s="13" t="s">
        <v>685</v>
      </c>
      <c r="Q116" s="13" t="s">
        <v>830</v>
      </c>
      <c r="R116" s="13" t="s">
        <v>1015</v>
      </c>
      <c r="T116" s="13" t="s">
        <v>1145</v>
      </c>
    </row>
    <row r="117" spans="1:20" x14ac:dyDescent="0.25">
      <c r="A117" s="13">
        <f>A105+1</f>
        <v>2002</v>
      </c>
      <c r="B117" s="13" t="s">
        <v>1144</v>
      </c>
      <c r="C117" s="13" t="s">
        <v>811</v>
      </c>
      <c r="D117" s="13" t="s">
        <v>765</v>
      </c>
      <c r="E117" s="13" t="s">
        <v>888</v>
      </c>
      <c r="F117" s="13" t="s">
        <v>816</v>
      </c>
      <c r="G117" s="13" t="s">
        <v>689</v>
      </c>
      <c r="H117" s="13" t="s">
        <v>689</v>
      </c>
      <c r="I117" s="13" t="s">
        <v>586</v>
      </c>
      <c r="J117" s="13" t="s">
        <v>1122</v>
      </c>
      <c r="K117" s="13" t="s">
        <v>929</v>
      </c>
      <c r="L117" s="13" t="s">
        <v>1039</v>
      </c>
      <c r="M117" s="13" t="s">
        <v>619</v>
      </c>
      <c r="N117" s="13" t="s">
        <v>723</v>
      </c>
      <c r="O117" s="13" t="s">
        <v>1143</v>
      </c>
      <c r="P117" s="13" t="s">
        <v>1142</v>
      </c>
      <c r="Q117" s="13" t="s">
        <v>1141</v>
      </c>
      <c r="R117" s="13" t="s">
        <v>765</v>
      </c>
      <c r="T117" s="13" t="s">
        <v>483</v>
      </c>
    </row>
    <row r="118" spans="1:20" x14ac:dyDescent="0.25">
      <c r="B118" s="13" t="s">
        <v>1140</v>
      </c>
      <c r="C118" s="13" t="s">
        <v>858</v>
      </c>
      <c r="D118" s="13" t="s">
        <v>747</v>
      </c>
      <c r="E118" s="13" t="s">
        <v>1139</v>
      </c>
      <c r="F118" s="13" t="s">
        <v>673</v>
      </c>
      <c r="G118" s="13" t="s">
        <v>779</v>
      </c>
      <c r="H118" s="13" t="s">
        <v>757</v>
      </c>
      <c r="I118" s="13" t="s">
        <v>823</v>
      </c>
      <c r="J118" s="13" t="s">
        <v>915</v>
      </c>
      <c r="K118" s="13" t="s">
        <v>820</v>
      </c>
      <c r="L118" s="13" t="s">
        <v>820</v>
      </c>
      <c r="M118" s="13" t="s">
        <v>1138</v>
      </c>
      <c r="N118" s="13" t="s">
        <v>764</v>
      </c>
      <c r="O118" s="13" t="s">
        <v>612</v>
      </c>
      <c r="P118" s="13" t="s">
        <v>731</v>
      </c>
      <c r="Q118" s="13" t="s">
        <v>981</v>
      </c>
      <c r="R118" s="13" t="s">
        <v>747</v>
      </c>
      <c r="T118" s="13" t="s">
        <v>1137</v>
      </c>
    </row>
    <row r="119" spans="1:20" x14ac:dyDescent="0.25">
      <c r="B119" s="13" t="s">
        <v>1136</v>
      </c>
      <c r="C119" s="13" t="s">
        <v>1089</v>
      </c>
      <c r="D119" s="13" t="s">
        <v>1105</v>
      </c>
      <c r="E119" s="13" t="s">
        <v>1105</v>
      </c>
      <c r="F119" s="13" t="s">
        <v>807</v>
      </c>
      <c r="G119" s="13" t="s">
        <v>694</v>
      </c>
      <c r="H119" s="13" t="s">
        <v>376</v>
      </c>
      <c r="I119" s="13" t="s">
        <v>1122</v>
      </c>
      <c r="J119" s="13" t="s">
        <v>986</v>
      </c>
      <c r="K119" s="13" t="s">
        <v>1049</v>
      </c>
      <c r="L119" s="13" t="s">
        <v>788</v>
      </c>
      <c r="M119" s="13" t="s">
        <v>1114</v>
      </c>
      <c r="N119" s="13" t="s">
        <v>807</v>
      </c>
      <c r="O119" s="13" t="s">
        <v>1135</v>
      </c>
      <c r="P119" s="13" t="s">
        <v>604</v>
      </c>
      <c r="Q119" s="13" t="s">
        <v>603</v>
      </c>
      <c r="R119" s="13" t="s">
        <v>1129</v>
      </c>
      <c r="S119" s="13" t="s">
        <v>1134</v>
      </c>
      <c r="T119" s="13" t="s">
        <v>1133</v>
      </c>
    </row>
    <row r="120" spans="1:20" x14ac:dyDescent="0.25">
      <c r="B120" s="13" t="s">
        <v>1132</v>
      </c>
      <c r="C120" s="13" t="s">
        <v>659</v>
      </c>
      <c r="D120" s="13" t="s">
        <v>1105</v>
      </c>
      <c r="E120" s="13" t="s">
        <v>1105</v>
      </c>
      <c r="F120" s="13" t="s">
        <v>747</v>
      </c>
      <c r="G120" s="13" t="s">
        <v>376</v>
      </c>
      <c r="H120" s="13" t="s">
        <v>853</v>
      </c>
      <c r="I120" s="13" t="s">
        <v>1122</v>
      </c>
      <c r="J120" s="13" t="s">
        <v>1101</v>
      </c>
      <c r="K120" s="13" t="s">
        <v>788</v>
      </c>
      <c r="L120" s="13" t="s">
        <v>1007</v>
      </c>
      <c r="M120" s="13" t="s">
        <v>664</v>
      </c>
      <c r="N120" s="13" t="s">
        <v>1131</v>
      </c>
      <c r="O120" s="13" t="s">
        <v>749</v>
      </c>
      <c r="P120" s="13" t="s">
        <v>1130</v>
      </c>
      <c r="Q120" s="13" t="s">
        <v>715</v>
      </c>
      <c r="R120" s="13" t="s">
        <v>1129</v>
      </c>
      <c r="S120" s="13" t="s">
        <v>1128</v>
      </c>
      <c r="T120" s="13" t="s">
        <v>1127</v>
      </c>
    </row>
    <row r="121" spans="1:20" x14ac:dyDescent="0.25">
      <c r="B121" s="13" t="s">
        <v>1126</v>
      </c>
      <c r="C121" s="13" t="s">
        <v>1105</v>
      </c>
      <c r="D121" s="13" t="s">
        <v>882</v>
      </c>
      <c r="E121" s="13" t="s">
        <v>1105</v>
      </c>
      <c r="F121" s="13" t="s">
        <v>771</v>
      </c>
      <c r="G121" s="13" t="s">
        <v>1089</v>
      </c>
      <c r="H121" s="13" t="s">
        <v>1007</v>
      </c>
      <c r="I121" s="13" t="s">
        <v>877</v>
      </c>
      <c r="J121" s="13" t="s">
        <v>1037</v>
      </c>
      <c r="K121" s="13" t="s">
        <v>788</v>
      </c>
      <c r="L121" s="13" t="s">
        <v>788</v>
      </c>
      <c r="M121" s="13" t="s">
        <v>664</v>
      </c>
      <c r="N121" s="13" t="s">
        <v>747</v>
      </c>
      <c r="O121" s="13" t="s">
        <v>357</v>
      </c>
      <c r="P121" s="13" t="s">
        <v>1103</v>
      </c>
      <c r="Q121" s="13" t="s">
        <v>915</v>
      </c>
      <c r="R121" s="13" t="s">
        <v>1007</v>
      </c>
      <c r="S121" s="13" t="s">
        <v>1125</v>
      </c>
      <c r="T121" s="13" t="s">
        <v>1124</v>
      </c>
    </row>
    <row r="122" spans="1:20" x14ac:dyDescent="0.25">
      <c r="B122" s="13" t="s">
        <v>1123</v>
      </c>
      <c r="C122" s="13" t="s">
        <v>353</v>
      </c>
      <c r="D122" s="13" t="s">
        <v>1122</v>
      </c>
      <c r="E122" s="13" t="s">
        <v>1105</v>
      </c>
      <c r="F122" s="13" t="s">
        <v>929</v>
      </c>
      <c r="G122" s="13" t="s">
        <v>1121</v>
      </c>
      <c r="H122" s="13" t="s">
        <v>877</v>
      </c>
      <c r="I122" s="13" t="s">
        <v>779</v>
      </c>
      <c r="J122" s="13" t="s">
        <v>1105</v>
      </c>
      <c r="K122" s="13" t="s">
        <v>715</v>
      </c>
      <c r="L122" s="13" t="s">
        <v>715</v>
      </c>
      <c r="M122" s="13" t="s">
        <v>554</v>
      </c>
      <c r="N122" s="13" t="s">
        <v>668</v>
      </c>
      <c r="O122" s="13" t="s">
        <v>882</v>
      </c>
      <c r="P122" s="13" t="s">
        <v>835</v>
      </c>
      <c r="Q122" s="13" t="s">
        <v>807</v>
      </c>
      <c r="R122" s="13" t="s">
        <v>877</v>
      </c>
      <c r="S122" s="13" t="s">
        <v>856</v>
      </c>
      <c r="T122" s="13" t="s">
        <v>938</v>
      </c>
    </row>
    <row r="123" spans="1:20" x14ac:dyDescent="0.25">
      <c r="B123" s="13" t="s">
        <v>1120</v>
      </c>
      <c r="C123" s="13" t="s">
        <v>811</v>
      </c>
      <c r="D123" s="13" t="s">
        <v>668</v>
      </c>
      <c r="E123" s="13" t="s">
        <v>1105</v>
      </c>
      <c r="F123" s="13" t="s">
        <v>990</v>
      </c>
      <c r="G123" s="13" t="s">
        <v>738</v>
      </c>
      <c r="H123" s="13" t="s">
        <v>757</v>
      </c>
      <c r="I123" s="13" t="s">
        <v>739</v>
      </c>
      <c r="J123" s="13" t="s">
        <v>596</v>
      </c>
      <c r="K123" s="13" t="s">
        <v>779</v>
      </c>
      <c r="L123" s="13" t="s">
        <v>779</v>
      </c>
      <c r="M123" s="13" t="s">
        <v>519</v>
      </c>
      <c r="N123" s="13" t="s">
        <v>990</v>
      </c>
      <c r="O123" s="13" t="s">
        <v>694</v>
      </c>
      <c r="P123" s="13" t="s">
        <v>1119</v>
      </c>
      <c r="Q123" s="13" t="s">
        <v>823</v>
      </c>
      <c r="R123" s="13" t="s">
        <v>858</v>
      </c>
      <c r="S123" s="13" t="s">
        <v>475</v>
      </c>
      <c r="T123" s="13" t="s">
        <v>460</v>
      </c>
    </row>
    <row r="124" spans="1:20" x14ac:dyDescent="0.25">
      <c r="B124" s="13" t="s">
        <v>1118</v>
      </c>
      <c r="C124" s="13" t="s">
        <v>708</v>
      </c>
      <c r="D124" s="13" t="s">
        <v>735</v>
      </c>
      <c r="E124" s="13" t="s">
        <v>1105</v>
      </c>
      <c r="F124" s="13" t="s">
        <v>666</v>
      </c>
      <c r="G124" s="13" t="s">
        <v>937</v>
      </c>
      <c r="H124" s="13" t="s">
        <v>684</v>
      </c>
      <c r="I124" s="13" t="s">
        <v>648</v>
      </c>
      <c r="J124" s="13" t="s">
        <v>707</v>
      </c>
      <c r="K124" s="13" t="s">
        <v>723</v>
      </c>
      <c r="L124" s="13" t="s">
        <v>951</v>
      </c>
      <c r="M124" s="13" t="s">
        <v>519</v>
      </c>
      <c r="N124" s="13" t="s">
        <v>995</v>
      </c>
      <c r="O124" s="13" t="s">
        <v>694</v>
      </c>
      <c r="P124" s="13" t="s">
        <v>704</v>
      </c>
      <c r="Q124" s="13" t="s">
        <v>798</v>
      </c>
      <c r="R124" s="13" t="s">
        <v>699</v>
      </c>
      <c r="S124" s="13" t="s">
        <v>1117</v>
      </c>
      <c r="T124" s="13" t="s">
        <v>1116</v>
      </c>
    </row>
    <row r="125" spans="1:20" x14ac:dyDescent="0.25">
      <c r="B125" s="13" t="s">
        <v>1115</v>
      </c>
      <c r="C125" s="13" t="s">
        <v>964</v>
      </c>
      <c r="D125" s="13" t="s">
        <v>854</v>
      </c>
      <c r="E125" s="13" t="s">
        <v>1105</v>
      </c>
      <c r="F125" s="13" t="s">
        <v>653</v>
      </c>
      <c r="G125" s="13" t="s">
        <v>964</v>
      </c>
      <c r="H125" s="13" t="s">
        <v>975</v>
      </c>
      <c r="I125" s="13" t="s">
        <v>977</v>
      </c>
      <c r="J125" s="13" t="s">
        <v>595</v>
      </c>
      <c r="K125" s="13" t="s">
        <v>840</v>
      </c>
      <c r="L125" s="13" t="s">
        <v>997</v>
      </c>
      <c r="M125" s="13" t="s">
        <v>1114</v>
      </c>
      <c r="N125" s="13" t="s">
        <v>806</v>
      </c>
      <c r="O125" s="13" t="s">
        <v>1039</v>
      </c>
      <c r="P125" s="13" t="s">
        <v>704</v>
      </c>
      <c r="Q125" s="13" t="s">
        <v>641</v>
      </c>
      <c r="R125" s="13" t="s">
        <v>840</v>
      </c>
      <c r="S125" s="13" t="s">
        <v>1113</v>
      </c>
      <c r="T125" s="13" t="s">
        <v>637</v>
      </c>
    </row>
    <row r="126" spans="1:20" x14ac:dyDescent="0.25">
      <c r="B126" s="13" t="s">
        <v>1112</v>
      </c>
      <c r="C126" s="13" t="s">
        <v>670</v>
      </c>
      <c r="D126" s="13" t="s">
        <v>1006</v>
      </c>
      <c r="E126" s="13" t="s">
        <v>1105</v>
      </c>
      <c r="F126" s="13" t="s">
        <v>977</v>
      </c>
      <c r="G126" s="13" t="s">
        <v>840</v>
      </c>
      <c r="H126" s="13" t="s">
        <v>864</v>
      </c>
      <c r="I126" s="13" t="s">
        <v>822</v>
      </c>
      <c r="J126" s="13" t="s">
        <v>979</v>
      </c>
      <c r="K126" s="13" t="s">
        <v>995</v>
      </c>
      <c r="L126" s="13" t="s">
        <v>849</v>
      </c>
      <c r="M126" s="13" t="s">
        <v>841</v>
      </c>
      <c r="N126" s="13" t="s">
        <v>606</v>
      </c>
      <c r="O126" s="13" t="s">
        <v>675</v>
      </c>
      <c r="P126" s="13" t="s">
        <v>363</v>
      </c>
      <c r="Q126" s="13" t="s">
        <v>838</v>
      </c>
      <c r="R126" s="13" t="s">
        <v>995</v>
      </c>
      <c r="S126" s="13" t="s">
        <v>1111</v>
      </c>
      <c r="T126" s="13" t="s">
        <v>1110</v>
      </c>
    </row>
    <row r="127" spans="1:20" x14ac:dyDescent="0.25">
      <c r="B127" s="13" t="s">
        <v>1109</v>
      </c>
      <c r="C127" s="13" t="s">
        <v>997</v>
      </c>
      <c r="D127" s="13" t="s">
        <v>670</v>
      </c>
      <c r="E127" s="13" t="s">
        <v>1105</v>
      </c>
      <c r="F127" s="13" t="s">
        <v>1012</v>
      </c>
      <c r="G127" s="13" t="s">
        <v>854</v>
      </c>
      <c r="H127" s="13" t="s">
        <v>1006</v>
      </c>
      <c r="I127" s="13" t="s">
        <v>714</v>
      </c>
      <c r="J127" s="13" t="s">
        <v>849</v>
      </c>
      <c r="K127" s="13" t="s">
        <v>648</v>
      </c>
      <c r="L127" s="13" t="s">
        <v>873</v>
      </c>
      <c r="M127" s="13" t="s">
        <v>841</v>
      </c>
      <c r="N127" s="13" t="s">
        <v>606</v>
      </c>
      <c r="O127" s="13" t="s">
        <v>979</v>
      </c>
      <c r="P127" s="13" t="s">
        <v>1108</v>
      </c>
      <c r="Q127" s="13" t="s">
        <v>822</v>
      </c>
      <c r="R127" s="13" t="s">
        <v>1006</v>
      </c>
      <c r="S127" s="13" t="s">
        <v>1107</v>
      </c>
      <c r="T127" s="13" t="s">
        <v>696</v>
      </c>
    </row>
    <row r="128" spans="1:20" x14ac:dyDescent="0.25">
      <c r="B128" s="13" t="s">
        <v>1106</v>
      </c>
      <c r="C128" s="13" t="s">
        <v>577</v>
      </c>
      <c r="D128" s="13" t="s">
        <v>977</v>
      </c>
      <c r="E128" s="13" t="s">
        <v>1105</v>
      </c>
      <c r="F128" s="13" t="s">
        <v>806</v>
      </c>
      <c r="G128" s="13" t="s">
        <v>259</v>
      </c>
      <c r="H128" s="13" t="s">
        <v>722</v>
      </c>
      <c r="I128" s="13" t="s">
        <v>653</v>
      </c>
      <c r="J128" s="13" t="s">
        <v>838</v>
      </c>
      <c r="K128" s="13" t="s">
        <v>977</v>
      </c>
      <c r="L128" s="13" t="s">
        <v>822</v>
      </c>
      <c r="M128" s="13" t="s">
        <v>841</v>
      </c>
      <c r="N128" s="13" t="s">
        <v>687</v>
      </c>
      <c r="O128" s="13" t="s">
        <v>714</v>
      </c>
      <c r="P128" s="13" t="s">
        <v>368</v>
      </c>
      <c r="Q128" s="13" t="s">
        <v>985</v>
      </c>
      <c r="R128" s="13" t="s">
        <v>722</v>
      </c>
      <c r="S128" s="13" t="s">
        <v>1093</v>
      </c>
      <c r="T128" s="13" t="s">
        <v>858</v>
      </c>
    </row>
    <row r="129" spans="1:20" x14ac:dyDescent="0.25">
      <c r="A129" s="13">
        <f>A117+1</f>
        <v>2003</v>
      </c>
      <c r="B129" s="13" t="s">
        <v>1104</v>
      </c>
      <c r="C129" s="13" t="s">
        <v>627</v>
      </c>
      <c r="D129" s="13" t="s">
        <v>250</v>
      </c>
      <c r="E129" s="13" t="s">
        <v>768</v>
      </c>
      <c r="F129" s="13" t="s">
        <v>286</v>
      </c>
      <c r="G129" s="13" t="s">
        <v>719</v>
      </c>
      <c r="H129" s="13" t="s">
        <v>756</v>
      </c>
      <c r="I129" s="13" t="s">
        <v>627</v>
      </c>
      <c r="J129" s="13" t="s">
        <v>577</v>
      </c>
      <c r="K129" s="13" t="s">
        <v>329</v>
      </c>
      <c r="L129" s="13" t="s">
        <v>653</v>
      </c>
      <c r="M129" s="13" t="s">
        <v>1103</v>
      </c>
      <c r="N129" s="13" t="s">
        <v>439</v>
      </c>
      <c r="O129" s="13" t="s">
        <v>997</v>
      </c>
      <c r="P129" s="13" t="s">
        <v>925</v>
      </c>
      <c r="Q129" s="13" t="s">
        <v>746</v>
      </c>
      <c r="R129" s="13" t="s">
        <v>329</v>
      </c>
      <c r="S129" s="13" t="s">
        <v>1093</v>
      </c>
      <c r="T129" s="13" t="s">
        <v>773</v>
      </c>
    </row>
    <row r="130" spans="1:20" x14ac:dyDescent="0.25">
      <c r="B130" s="13" t="s">
        <v>1102</v>
      </c>
      <c r="C130" s="13" t="s">
        <v>468</v>
      </c>
      <c r="D130" s="13" t="s">
        <v>606</v>
      </c>
      <c r="E130" s="13" t="s">
        <v>951</v>
      </c>
      <c r="F130" s="13" t="s">
        <v>409</v>
      </c>
      <c r="G130" s="13" t="s">
        <v>468</v>
      </c>
      <c r="H130" s="13" t="s">
        <v>946</v>
      </c>
      <c r="I130" s="13" t="s">
        <v>468</v>
      </c>
      <c r="J130" s="13" t="s">
        <v>719</v>
      </c>
      <c r="K130" s="13" t="s">
        <v>678</v>
      </c>
      <c r="L130" s="13" t="s">
        <v>879</v>
      </c>
      <c r="M130" s="13" t="s">
        <v>832</v>
      </c>
      <c r="N130" s="13" t="s">
        <v>420</v>
      </c>
      <c r="O130" s="13" t="s">
        <v>708</v>
      </c>
      <c r="P130" s="13" t="s">
        <v>1101</v>
      </c>
      <c r="Q130" s="13" t="s">
        <v>687</v>
      </c>
      <c r="R130" s="13" t="s">
        <v>320</v>
      </c>
      <c r="S130" s="13" t="s">
        <v>1093</v>
      </c>
      <c r="T130" s="13" t="s">
        <v>673</v>
      </c>
    </row>
    <row r="131" spans="1:20" x14ac:dyDescent="0.25">
      <c r="B131" s="13" t="s">
        <v>1100</v>
      </c>
      <c r="C131" s="13" t="s">
        <v>922</v>
      </c>
      <c r="D131" s="13" t="s">
        <v>669</v>
      </c>
      <c r="E131" s="13" t="s">
        <v>951</v>
      </c>
      <c r="F131" s="13" t="s">
        <v>472</v>
      </c>
      <c r="G131" s="13" t="s">
        <v>320</v>
      </c>
      <c r="H131" s="13" t="s">
        <v>614</v>
      </c>
      <c r="I131" s="13" t="s">
        <v>617</v>
      </c>
      <c r="J131" s="13" t="s">
        <v>756</v>
      </c>
      <c r="K131" s="13" t="s">
        <v>614</v>
      </c>
      <c r="L131" s="13" t="s">
        <v>286</v>
      </c>
      <c r="M131" s="13" t="s">
        <v>832</v>
      </c>
      <c r="N131" s="13" t="s">
        <v>420</v>
      </c>
      <c r="O131" s="13" t="s">
        <v>823</v>
      </c>
      <c r="P131" s="13" t="s">
        <v>1007</v>
      </c>
      <c r="Q131" s="13" t="s">
        <v>468</v>
      </c>
      <c r="R131" s="13" t="s">
        <v>934</v>
      </c>
      <c r="S131" s="13" t="s">
        <v>1093</v>
      </c>
      <c r="T131" s="13" t="s">
        <v>1015</v>
      </c>
    </row>
    <row r="132" spans="1:20" x14ac:dyDescent="0.25">
      <c r="B132" s="13" t="s">
        <v>1099</v>
      </c>
      <c r="C132" s="13" t="s">
        <v>879</v>
      </c>
      <c r="D132" s="13" t="s">
        <v>312</v>
      </c>
      <c r="E132" s="13" t="s">
        <v>735</v>
      </c>
      <c r="F132" s="13" t="s">
        <v>669</v>
      </c>
      <c r="G132" s="13" t="s">
        <v>746</v>
      </c>
      <c r="H132" s="13" t="s">
        <v>960</v>
      </c>
      <c r="I132" s="13" t="s">
        <v>627</v>
      </c>
      <c r="J132" s="13" t="s">
        <v>653</v>
      </c>
      <c r="K132" s="13" t="s">
        <v>627</v>
      </c>
      <c r="L132" s="13" t="s">
        <v>767</v>
      </c>
      <c r="M132" s="13" t="s">
        <v>992</v>
      </c>
      <c r="N132" s="13" t="s">
        <v>420</v>
      </c>
      <c r="O132" s="13" t="s">
        <v>823</v>
      </c>
      <c r="P132" s="13" t="s">
        <v>715</v>
      </c>
      <c r="Q132" s="13" t="s">
        <v>960</v>
      </c>
      <c r="R132" s="13" t="s">
        <v>286</v>
      </c>
      <c r="S132" s="13" t="s">
        <v>1093</v>
      </c>
      <c r="T132" s="13" t="s">
        <v>970</v>
      </c>
    </row>
    <row r="133" spans="1:20" x14ac:dyDescent="0.25">
      <c r="B133" s="13" t="s">
        <v>1098</v>
      </c>
      <c r="C133" s="13" t="s">
        <v>576</v>
      </c>
      <c r="D133" s="13" t="s">
        <v>409</v>
      </c>
      <c r="E133" s="13" t="s">
        <v>840</v>
      </c>
      <c r="F133" s="13" t="s">
        <v>455</v>
      </c>
      <c r="G133" s="13" t="s">
        <v>296</v>
      </c>
      <c r="H133" s="13" t="s">
        <v>955</v>
      </c>
      <c r="I133" s="13" t="s">
        <v>461</v>
      </c>
      <c r="J133" s="13" t="s">
        <v>654</v>
      </c>
      <c r="K133" s="13" t="s">
        <v>461</v>
      </c>
      <c r="L133" s="13" t="s">
        <v>320</v>
      </c>
      <c r="M133" s="13" t="s">
        <v>736</v>
      </c>
      <c r="N133" s="13" t="s">
        <v>420</v>
      </c>
      <c r="O133" s="13" t="s">
        <v>707</v>
      </c>
      <c r="P133" s="13" t="s">
        <v>1039</v>
      </c>
      <c r="Q133" s="13" t="s">
        <v>955</v>
      </c>
      <c r="R133" s="13" t="s">
        <v>955</v>
      </c>
      <c r="S133" s="13" t="s">
        <v>1093</v>
      </c>
      <c r="T133" s="13" t="s">
        <v>999</v>
      </c>
    </row>
    <row r="134" spans="1:20" x14ac:dyDescent="0.25">
      <c r="B134" s="13" t="s">
        <v>1097</v>
      </c>
      <c r="C134" s="13" t="s">
        <v>206</v>
      </c>
      <c r="D134" s="13" t="s">
        <v>415</v>
      </c>
      <c r="E134" s="13" t="s">
        <v>840</v>
      </c>
      <c r="F134" s="13" t="s">
        <v>439</v>
      </c>
      <c r="G134" s="13" t="s">
        <v>498</v>
      </c>
      <c r="H134" s="13" t="s">
        <v>495</v>
      </c>
      <c r="I134" s="13" t="s">
        <v>498</v>
      </c>
      <c r="J134" s="13" t="s">
        <v>957</v>
      </c>
      <c r="K134" s="13" t="s">
        <v>498</v>
      </c>
      <c r="L134" s="13" t="s">
        <v>455</v>
      </c>
      <c r="M134" s="13" t="s">
        <v>986</v>
      </c>
      <c r="N134" s="13" t="s">
        <v>921</v>
      </c>
      <c r="O134" s="13" t="s">
        <v>830</v>
      </c>
      <c r="P134" s="13" t="s">
        <v>779</v>
      </c>
      <c r="Q134" s="13" t="s">
        <v>968</v>
      </c>
      <c r="R134" s="13" t="s">
        <v>392</v>
      </c>
      <c r="S134" s="13" t="s">
        <v>1093</v>
      </c>
      <c r="T134" s="13" t="s">
        <v>995</v>
      </c>
    </row>
    <row r="135" spans="1:20" x14ac:dyDescent="0.25">
      <c r="B135" s="13" t="s">
        <v>1096</v>
      </c>
      <c r="C135" s="13" t="s">
        <v>678</v>
      </c>
      <c r="D135" s="13" t="s">
        <v>678</v>
      </c>
      <c r="E135" s="13" t="s">
        <v>666</v>
      </c>
      <c r="F135" s="13" t="s">
        <v>687</v>
      </c>
      <c r="G135" s="13" t="s">
        <v>922</v>
      </c>
      <c r="H135" s="13" t="s">
        <v>468</v>
      </c>
      <c r="I135" s="13" t="s">
        <v>468</v>
      </c>
      <c r="J135" s="13" t="s">
        <v>893</v>
      </c>
      <c r="K135" s="13" t="s">
        <v>468</v>
      </c>
      <c r="L135" s="13" t="s">
        <v>609</v>
      </c>
      <c r="M135" s="13" t="s">
        <v>882</v>
      </c>
      <c r="N135" s="13" t="s">
        <v>921</v>
      </c>
      <c r="O135" s="13" t="s">
        <v>937</v>
      </c>
      <c r="P135" s="13" t="s">
        <v>707</v>
      </c>
      <c r="Q135" s="13" t="s">
        <v>320</v>
      </c>
      <c r="R135" s="13" t="s">
        <v>617</v>
      </c>
      <c r="S135" s="13" t="s">
        <v>1093</v>
      </c>
      <c r="T135" s="13" t="s">
        <v>735</v>
      </c>
    </row>
    <row r="136" spans="1:20" x14ac:dyDescent="0.25">
      <c r="B136" s="13" t="s">
        <v>1095</v>
      </c>
      <c r="C136" s="13" t="s">
        <v>627</v>
      </c>
      <c r="D136" s="13" t="s">
        <v>627</v>
      </c>
      <c r="E136" s="13" t="s">
        <v>666</v>
      </c>
      <c r="F136" s="13" t="s">
        <v>609</v>
      </c>
      <c r="G136" s="13" t="s">
        <v>746</v>
      </c>
      <c r="H136" s="13" t="s">
        <v>286</v>
      </c>
      <c r="I136" s="13" t="s">
        <v>879</v>
      </c>
      <c r="J136" s="13" t="s">
        <v>312</v>
      </c>
      <c r="K136" s="13" t="s">
        <v>280</v>
      </c>
      <c r="L136" s="13" t="s">
        <v>312</v>
      </c>
      <c r="M136" s="13" t="s">
        <v>974</v>
      </c>
      <c r="N136" s="13" t="s">
        <v>652</v>
      </c>
      <c r="O136" s="13" t="s">
        <v>735</v>
      </c>
      <c r="P136" s="13" t="s">
        <v>937</v>
      </c>
      <c r="Q136" s="13" t="s">
        <v>286</v>
      </c>
      <c r="R136" s="13" t="s">
        <v>756</v>
      </c>
      <c r="S136" s="13" t="s">
        <v>1093</v>
      </c>
      <c r="T136" s="13" t="s">
        <v>673</v>
      </c>
    </row>
    <row r="137" spans="1:20" x14ac:dyDescent="0.25">
      <c r="B137" s="13" t="s">
        <v>1094</v>
      </c>
      <c r="C137" s="13" t="s">
        <v>719</v>
      </c>
      <c r="D137" s="13" t="s">
        <v>624</v>
      </c>
      <c r="E137" s="13" t="s">
        <v>666</v>
      </c>
      <c r="F137" s="13" t="s">
        <v>280</v>
      </c>
      <c r="G137" s="13" t="s">
        <v>234</v>
      </c>
      <c r="H137" s="13" t="s">
        <v>703</v>
      </c>
      <c r="I137" s="13" t="s">
        <v>960</v>
      </c>
      <c r="J137" s="13" t="s">
        <v>706</v>
      </c>
      <c r="K137" s="13" t="s">
        <v>746</v>
      </c>
      <c r="L137" s="13" t="s">
        <v>767</v>
      </c>
      <c r="M137" s="13" t="s">
        <v>974</v>
      </c>
      <c r="N137" s="13" t="s">
        <v>677</v>
      </c>
      <c r="O137" s="13" t="s">
        <v>739</v>
      </c>
      <c r="P137" s="13" t="s">
        <v>595</v>
      </c>
      <c r="Q137" s="13" t="s">
        <v>234</v>
      </c>
      <c r="R137" s="13" t="s">
        <v>312</v>
      </c>
      <c r="S137" s="13" t="s">
        <v>1093</v>
      </c>
      <c r="T137" s="13" t="s">
        <v>929</v>
      </c>
    </row>
    <row r="138" spans="1:20" x14ac:dyDescent="0.25">
      <c r="B138" s="13" t="s">
        <v>1092</v>
      </c>
      <c r="C138" s="13" t="s">
        <v>706</v>
      </c>
      <c r="D138" s="13" t="s">
        <v>767</v>
      </c>
      <c r="E138" s="13" t="s">
        <v>670</v>
      </c>
      <c r="F138" s="13" t="s">
        <v>627</v>
      </c>
      <c r="G138" s="13" t="s">
        <v>329</v>
      </c>
      <c r="H138" s="13" t="s">
        <v>756</v>
      </c>
      <c r="I138" s="13" t="s">
        <v>250</v>
      </c>
      <c r="J138" s="13" t="s">
        <v>653</v>
      </c>
      <c r="K138" s="13" t="s">
        <v>624</v>
      </c>
      <c r="L138" s="13" t="s">
        <v>653</v>
      </c>
      <c r="M138" s="13" t="s">
        <v>730</v>
      </c>
      <c r="N138" s="13" t="s">
        <v>452</v>
      </c>
      <c r="O138" s="13" t="s">
        <v>773</v>
      </c>
      <c r="P138" s="13" t="s">
        <v>864</v>
      </c>
      <c r="Q138" s="13" t="s">
        <v>329</v>
      </c>
      <c r="R138" s="13" t="s">
        <v>985</v>
      </c>
      <c r="S138" s="13" t="s">
        <v>1091</v>
      </c>
      <c r="T138" s="13" t="s">
        <v>765</v>
      </c>
    </row>
    <row r="139" spans="1:20" x14ac:dyDescent="0.25">
      <c r="B139" s="13" t="s">
        <v>1090</v>
      </c>
      <c r="C139" s="13" t="s">
        <v>349</v>
      </c>
      <c r="D139" s="13" t="s">
        <v>577</v>
      </c>
      <c r="E139" s="13" t="s">
        <v>1033</v>
      </c>
      <c r="F139" s="13" t="s">
        <v>796</v>
      </c>
      <c r="G139" s="13" t="s">
        <v>1010</v>
      </c>
      <c r="H139" s="13" t="s">
        <v>305</v>
      </c>
      <c r="I139" s="13" t="s">
        <v>727</v>
      </c>
      <c r="J139" s="13" t="s">
        <v>881</v>
      </c>
      <c r="K139" s="13" t="s">
        <v>305</v>
      </c>
      <c r="L139" s="13" t="s">
        <v>881</v>
      </c>
      <c r="M139" s="13" t="s">
        <v>684</v>
      </c>
      <c r="N139" s="13" t="s">
        <v>947</v>
      </c>
      <c r="O139" s="13" t="s">
        <v>1015</v>
      </c>
      <c r="P139" s="13" t="s">
        <v>995</v>
      </c>
      <c r="Q139" s="13" t="s">
        <v>727</v>
      </c>
      <c r="R139" s="13" t="s">
        <v>1012</v>
      </c>
      <c r="S139" s="13" t="s">
        <v>925</v>
      </c>
      <c r="T139" s="13" t="s">
        <v>1089</v>
      </c>
    </row>
    <row r="140" spans="1:20" x14ac:dyDescent="0.25">
      <c r="B140" s="13" t="s">
        <v>1088</v>
      </c>
      <c r="C140" s="13" t="s">
        <v>653</v>
      </c>
      <c r="D140" s="13" t="s">
        <v>653</v>
      </c>
      <c r="E140" s="13" t="s">
        <v>1033</v>
      </c>
      <c r="F140" s="13" t="s">
        <v>312</v>
      </c>
      <c r="G140" s="13" t="s">
        <v>1020</v>
      </c>
      <c r="H140" s="13" t="s">
        <v>806</v>
      </c>
      <c r="I140" s="13" t="s">
        <v>1020</v>
      </c>
      <c r="J140" s="13" t="s">
        <v>722</v>
      </c>
      <c r="K140" s="13" t="s">
        <v>985</v>
      </c>
      <c r="L140" s="13" t="s">
        <v>977</v>
      </c>
      <c r="M140" s="13" t="s">
        <v>684</v>
      </c>
      <c r="N140" s="13" t="s">
        <v>386</v>
      </c>
      <c r="O140" s="13" t="s">
        <v>738</v>
      </c>
      <c r="P140" s="13" t="s">
        <v>798</v>
      </c>
      <c r="Q140" s="13" t="s">
        <v>806</v>
      </c>
      <c r="R140" s="13" t="s">
        <v>1010</v>
      </c>
      <c r="S140" s="13" t="s">
        <v>603</v>
      </c>
      <c r="T140" s="13" t="s">
        <v>1049</v>
      </c>
    </row>
    <row r="141" spans="1:20" x14ac:dyDescent="0.25">
      <c r="A141" s="13">
        <f>A129+1</f>
        <v>2004</v>
      </c>
      <c r="B141" s="13" t="s">
        <v>1087</v>
      </c>
      <c r="C141" s="13" t="s">
        <v>329</v>
      </c>
      <c r="D141" s="13" t="s">
        <v>756</v>
      </c>
      <c r="E141" s="13" t="s">
        <v>1033</v>
      </c>
      <c r="F141" s="13" t="s">
        <v>280</v>
      </c>
      <c r="G141" s="13" t="s">
        <v>746</v>
      </c>
      <c r="H141" s="13" t="s">
        <v>879</v>
      </c>
      <c r="I141" s="13" t="s">
        <v>703</v>
      </c>
      <c r="J141" s="13" t="s">
        <v>271</v>
      </c>
      <c r="K141" s="13" t="s">
        <v>703</v>
      </c>
      <c r="L141" s="13" t="s">
        <v>706</v>
      </c>
      <c r="M141" s="13" t="s">
        <v>684</v>
      </c>
      <c r="N141" s="13" t="s">
        <v>663</v>
      </c>
      <c r="O141" s="13" t="s">
        <v>811</v>
      </c>
      <c r="P141" s="13" t="s">
        <v>798</v>
      </c>
      <c r="Q141" s="13" t="s">
        <v>286</v>
      </c>
      <c r="R141" s="13" t="s">
        <v>624</v>
      </c>
      <c r="S141" s="13" t="s">
        <v>1039</v>
      </c>
      <c r="T141" s="13" t="s">
        <v>807</v>
      </c>
    </row>
    <row r="142" spans="1:20" x14ac:dyDescent="0.25">
      <c r="B142" s="13" t="s">
        <v>1086</v>
      </c>
      <c r="C142" s="13" t="s">
        <v>960</v>
      </c>
      <c r="D142" s="13" t="s">
        <v>756</v>
      </c>
      <c r="E142" s="13" t="s">
        <v>979</v>
      </c>
      <c r="F142" s="13" t="s">
        <v>606</v>
      </c>
      <c r="G142" s="13" t="s">
        <v>337</v>
      </c>
      <c r="H142" s="13" t="s">
        <v>606</v>
      </c>
      <c r="I142" s="13" t="s">
        <v>337</v>
      </c>
      <c r="J142" s="13" t="s">
        <v>796</v>
      </c>
      <c r="K142" s="13" t="s">
        <v>669</v>
      </c>
      <c r="L142" s="13" t="s">
        <v>1020</v>
      </c>
      <c r="M142" s="13" t="s">
        <v>684</v>
      </c>
      <c r="N142" s="13" t="s">
        <v>895</v>
      </c>
      <c r="O142" s="13" t="s">
        <v>689</v>
      </c>
      <c r="P142" s="13" t="s">
        <v>995</v>
      </c>
      <c r="Q142" s="13" t="s">
        <v>893</v>
      </c>
      <c r="R142" s="13" t="s">
        <v>746</v>
      </c>
      <c r="S142" s="13" t="s">
        <v>1015</v>
      </c>
      <c r="T142" s="13" t="s">
        <v>779</v>
      </c>
    </row>
    <row r="143" spans="1:20" x14ac:dyDescent="0.25">
      <c r="B143" s="13" t="s">
        <v>1085</v>
      </c>
      <c r="C143" s="13" t="s">
        <v>946</v>
      </c>
      <c r="D143" s="13" t="s">
        <v>971</v>
      </c>
      <c r="E143" s="13" t="s">
        <v>771</v>
      </c>
      <c r="F143" s="13" t="s">
        <v>955</v>
      </c>
      <c r="G143" s="13" t="s">
        <v>468</v>
      </c>
      <c r="H143" s="13" t="s">
        <v>638</v>
      </c>
      <c r="I143" s="13" t="s">
        <v>931</v>
      </c>
      <c r="J143" s="13" t="s">
        <v>280</v>
      </c>
      <c r="K143" s="13" t="s">
        <v>687</v>
      </c>
      <c r="L143" s="13" t="s">
        <v>280</v>
      </c>
      <c r="M143" s="13" t="s">
        <v>670</v>
      </c>
      <c r="N143" s="13" t="s">
        <v>205</v>
      </c>
      <c r="O143" s="13" t="s">
        <v>773</v>
      </c>
      <c r="P143" s="13" t="s">
        <v>995</v>
      </c>
      <c r="Q143" s="13" t="s">
        <v>683</v>
      </c>
      <c r="R143" s="13" t="s">
        <v>472</v>
      </c>
      <c r="S143" s="13" t="s">
        <v>823</v>
      </c>
      <c r="T143" s="13" t="s">
        <v>668</v>
      </c>
    </row>
    <row r="144" spans="1:20" x14ac:dyDescent="0.25">
      <c r="B144" s="13" t="s">
        <v>1084</v>
      </c>
      <c r="C144" s="13" t="s">
        <v>719</v>
      </c>
      <c r="D144" s="13" t="s">
        <v>756</v>
      </c>
      <c r="E144" s="13" t="s">
        <v>771</v>
      </c>
      <c r="F144" s="13" t="s">
        <v>617</v>
      </c>
      <c r="G144" s="13" t="s">
        <v>703</v>
      </c>
      <c r="H144" s="13" t="s">
        <v>617</v>
      </c>
      <c r="I144" s="13" t="s">
        <v>286</v>
      </c>
      <c r="J144" s="13" t="s">
        <v>796</v>
      </c>
      <c r="K144" s="13" t="s">
        <v>280</v>
      </c>
      <c r="L144" s="13" t="s">
        <v>796</v>
      </c>
      <c r="M144" s="13" t="s">
        <v>822</v>
      </c>
      <c r="N144" s="13" t="s">
        <v>232</v>
      </c>
      <c r="O144" s="13" t="s">
        <v>830</v>
      </c>
      <c r="P144" s="13" t="s">
        <v>966</v>
      </c>
      <c r="Q144" s="13" t="s">
        <v>609</v>
      </c>
      <c r="R144" s="13" t="s">
        <v>624</v>
      </c>
      <c r="S144" s="13" t="s">
        <v>951</v>
      </c>
      <c r="T144" s="13" t="s">
        <v>811</v>
      </c>
    </row>
    <row r="145" spans="1:20" x14ac:dyDescent="0.25">
      <c r="B145" s="13" t="s">
        <v>1083</v>
      </c>
      <c r="C145" s="13" t="s">
        <v>271</v>
      </c>
      <c r="D145" s="13" t="s">
        <v>1010</v>
      </c>
      <c r="E145" s="13" t="s">
        <v>771</v>
      </c>
      <c r="F145" s="13" t="s">
        <v>624</v>
      </c>
      <c r="G145" s="13" t="s">
        <v>806</v>
      </c>
      <c r="H145" s="13" t="s">
        <v>624</v>
      </c>
      <c r="I145" s="13" t="s">
        <v>1020</v>
      </c>
      <c r="J145" s="13" t="s">
        <v>679</v>
      </c>
      <c r="K145" s="13" t="s">
        <v>767</v>
      </c>
      <c r="L145" s="13" t="s">
        <v>679</v>
      </c>
      <c r="M145" s="13" t="s">
        <v>977</v>
      </c>
      <c r="N145" s="13" t="s">
        <v>580</v>
      </c>
      <c r="O145" s="13" t="s">
        <v>707</v>
      </c>
      <c r="P145" s="13" t="s">
        <v>966</v>
      </c>
      <c r="Q145" s="13" t="s">
        <v>271</v>
      </c>
      <c r="R145" s="13" t="s">
        <v>259</v>
      </c>
      <c r="S145" s="13" t="s">
        <v>708</v>
      </c>
      <c r="T145" s="13" t="s">
        <v>1047</v>
      </c>
    </row>
    <row r="146" spans="1:20" x14ac:dyDescent="0.25">
      <c r="B146" s="13" t="s">
        <v>1082</v>
      </c>
      <c r="C146" s="13" t="s">
        <v>259</v>
      </c>
      <c r="D146" s="13" t="s">
        <v>977</v>
      </c>
      <c r="E146" s="13" t="s">
        <v>920</v>
      </c>
      <c r="F146" s="13" t="s">
        <v>767</v>
      </c>
      <c r="G146" s="13" t="s">
        <v>305</v>
      </c>
      <c r="H146" s="13" t="s">
        <v>1012</v>
      </c>
      <c r="I146" s="13" t="s">
        <v>305</v>
      </c>
      <c r="J146" s="13" t="s">
        <v>822</v>
      </c>
      <c r="K146" s="13" t="s">
        <v>653</v>
      </c>
      <c r="L146" s="13" t="s">
        <v>632</v>
      </c>
      <c r="M146" s="13" t="s">
        <v>1001</v>
      </c>
      <c r="N146" s="13" t="s">
        <v>565</v>
      </c>
      <c r="O146" s="13" t="s">
        <v>586</v>
      </c>
      <c r="P146" s="13" t="s">
        <v>966</v>
      </c>
      <c r="Q146" s="13" t="s">
        <v>259</v>
      </c>
      <c r="R146" s="13" t="s">
        <v>1001</v>
      </c>
      <c r="S146" s="13" t="s">
        <v>899</v>
      </c>
      <c r="T146" s="13" t="s">
        <v>668</v>
      </c>
    </row>
    <row r="147" spans="1:20" x14ac:dyDescent="0.25">
      <c r="B147" s="13" t="s">
        <v>1081</v>
      </c>
      <c r="C147" s="13" t="s">
        <v>767</v>
      </c>
      <c r="D147" s="13" t="s">
        <v>1020</v>
      </c>
      <c r="E147" s="13" t="s">
        <v>644</v>
      </c>
      <c r="F147" s="13" t="s">
        <v>719</v>
      </c>
      <c r="G147" s="13" t="s">
        <v>250</v>
      </c>
      <c r="H147" s="13" t="s">
        <v>271</v>
      </c>
      <c r="I147" s="13" t="s">
        <v>329</v>
      </c>
      <c r="J147" s="13" t="s">
        <v>349</v>
      </c>
      <c r="K147" s="13" t="s">
        <v>329</v>
      </c>
      <c r="L147" s="13" t="s">
        <v>349</v>
      </c>
      <c r="M147" s="13" t="s">
        <v>838</v>
      </c>
      <c r="N147" s="13" t="s">
        <v>1060</v>
      </c>
      <c r="O147" s="13" t="s">
        <v>830</v>
      </c>
      <c r="P147" s="13" t="s">
        <v>966</v>
      </c>
      <c r="Q147" s="13" t="s">
        <v>767</v>
      </c>
      <c r="R147" s="13" t="s">
        <v>796</v>
      </c>
      <c r="S147" s="13" t="s">
        <v>670</v>
      </c>
      <c r="T147" s="13" t="s">
        <v>981</v>
      </c>
    </row>
    <row r="148" spans="1:20" x14ac:dyDescent="0.25">
      <c r="B148" s="13" t="s">
        <v>1080</v>
      </c>
      <c r="C148" s="13" t="s">
        <v>669</v>
      </c>
      <c r="D148" s="13" t="s">
        <v>286</v>
      </c>
      <c r="E148" s="13" t="s">
        <v>644</v>
      </c>
      <c r="F148" s="13" t="s">
        <v>934</v>
      </c>
      <c r="G148" s="13" t="s">
        <v>669</v>
      </c>
      <c r="H148" s="13" t="s">
        <v>234</v>
      </c>
      <c r="I148" s="13" t="s">
        <v>606</v>
      </c>
      <c r="J148" s="13" t="s">
        <v>250</v>
      </c>
      <c r="K148" s="13" t="s">
        <v>614</v>
      </c>
      <c r="L148" s="13" t="s">
        <v>250</v>
      </c>
      <c r="M148" s="13" t="s">
        <v>964</v>
      </c>
      <c r="N148" s="13" t="s">
        <v>1079</v>
      </c>
      <c r="O148" s="13" t="s">
        <v>675</v>
      </c>
      <c r="P148" s="13" t="s">
        <v>995</v>
      </c>
      <c r="Q148" s="13" t="s">
        <v>669</v>
      </c>
      <c r="R148" s="13" t="s">
        <v>286</v>
      </c>
      <c r="S148" s="13" t="s">
        <v>1006</v>
      </c>
      <c r="T148" s="13" t="s">
        <v>929</v>
      </c>
    </row>
    <row r="149" spans="1:20" x14ac:dyDescent="0.25">
      <c r="B149" s="13" t="s">
        <v>1078</v>
      </c>
      <c r="C149" s="13" t="s">
        <v>614</v>
      </c>
      <c r="D149" s="13" t="s">
        <v>606</v>
      </c>
      <c r="E149" s="13" t="s">
        <v>644</v>
      </c>
      <c r="F149" s="13" t="s">
        <v>654</v>
      </c>
      <c r="G149" s="13" t="s">
        <v>934</v>
      </c>
      <c r="H149" s="13" t="s">
        <v>337</v>
      </c>
      <c r="I149" s="13" t="s">
        <v>614</v>
      </c>
      <c r="J149" s="13" t="s">
        <v>627</v>
      </c>
      <c r="K149" s="13" t="s">
        <v>320</v>
      </c>
      <c r="L149" s="13" t="s">
        <v>624</v>
      </c>
      <c r="M149" s="13" t="s">
        <v>927</v>
      </c>
      <c r="N149" s="13" t="s">
        <v>367</v>
      </c>
      <c r="O149" s="13" t="s">
        <v>990</v>
      </c>
      <c r="P149" s="13" t="s">
        <v>995</v>
      </c>
      <c r="Q149" s="13" t="s">
        <v>614</v>
      </c>
      <c r="R149" s="13" t="s">
        <v>893</v>
      </c>
      <c r="S149" s="13" t="s">
        <v>840</v>
      </c>
      <c r="T149" s="13" t="s">
        <v>974</v>
      </c>
    </row>
    <row r="150" spans="1:20" x14ac:dyDescent="0.25">
      <c r="B150" s="13" t="s">
        <v>1077</v>
      </c>
      <c r="C150" s="13" t="s">
        <v>687</v>
      </c>
      <c r="D150" s="13" t="s">
        <v>931</v>
      </c>
      <c r="E150" s="13" t="s">
        <v>644</v>
      </c>
      <c r="F150" s="13" t="s">
        <v>461</v>
      </c>
      <c r="G150" s="13" t="s">
        <v>687</v>
      </c>
      <c r="H150" s="13" t="s">
        <v>468</v>
      </c>
      <c r="I150" s="13" t="s">
        <v>931</v>
      </c>
      <c r="J150" s="13" t="s">
        <v>606</v>
      </c>
      <c r="K150" s="13" t="s">
        <v>638</v>
      </c>
      <c r="L150" s="13" t="s">
        <v>609</v>
      </c>
      <c r="M150" s="13" t="s">
        <v>653</v>
      </c>
      <c r="N150" s="13" t="s">
        <v>205</v>
      </c>
      <c r="O150" s="13" t="s">
        <v>840</v>
      </c>
      <c r="P150" s="13" t="s">
        <v>798</v>
      </c>
      <c r="Q150" s="13" t="s">
        <v>516</v>
      </c>
      <c r="R150" s="13" t="s">
        <v>400</v>
      </c>
      <c r="S150" s="13" t="s">
        <v>1001</v>
      </c>
      <c r="T150" s="13" t="s">
        <v>765</v>
      </c>
    </row>
    <row r="151" spans="1:20" x14ac:dyDescent="0.25">
      <c r="B151" s="13" t="s">
        <v>1076</v>
      </c>
      <c r="C151" s="13" t="s">
        <v>221</v>
      </c>
      <c r="D151" s="13" t="s">
        <v>576</v>
      </c>
      <c r="E151" s="13" t="s">
        <v>1075</v>
      </c>
      <c r="F151" s="13" t="s">
        <v>622</v>
      </c>
      <c r="G151" s="13" t="s">
        <v>576</v>
      </c>
      <c r="H151" s="13" t="s">
        <v>461</v>
      </c>
      <c r="I151" s="13" t="s">
        <v>911</v>
      </c>
      <c r="J151" s="13" t="s">
        <v>687</v>
      </c>
      <c r="K151" s="13" t="s">
        <v>891</v>
      </c>
      <c r="L151" s="13" t="s">
        <v>472</v>
      </c>
      <c r="M151" s="13" t="s">
        <v>624</v>
      </c>
      <c r="N151" s="13" t="s">
        <v>491</v>
      </c>
      <c r="O151" s="13" t="s">
        <v>838</v>
      </c>
      <c r="P151" s="13" t="s">
        <v>995</v>
      </c>
      <c r="Q151" s="13" t="s">
        <v>576</v>
      </c>
      <c r="R151" s="13" t="s">
        <v>911</v>
      </c>
      <c r="S151" s="13" t="s">
        <v>784</v>
      </c>
      <c r="T151" s="13" t="s">
        <v>673</v>
      </c>
    </row>
    <row r="152" spans="1:20" x14ac:dyDescent="0.25">
      <c r="B152" s="13" t="s">
        <v>1074</v>
      </c>
      <c r="C152" s="13" t="s">
        <v>942</v>
      </c>
      <c r="D152" s="13" t="s">
        <v>563</v>
      </c>
      <c r="E152" s="13" t="s">
        <v>1073</v>
      </c>
      <c r="F152" s="13" t="s">
        <v>857</v>
      </c>
      <c r="G152" s="13" t="s">
        <v>489</v>
      </c>
      <c r="H152" s="13" t="s">
        <v>869</v>
      </c>
      <c r="I152" s="13" t="s">
        <v>489</v>
      </c>
      <c r="J152" s="13" t="s">
        <v>392</v>
      </c>
      <c r="K152" s="13" t="s">
        <v>439</v>
      </c>
      <c r="L152" s="13" t="s">
        <v>345</v>
      </c>
      <c r="M152" s="13" t="s">
        <v>409</v>
      </c>
      <c r="N152" s="13" t="s">
        <v>534</v>
      </c>
      <c r="O152" s="13" t="s">
        <v>838</v>
      </c>
      <c r="P152" s="13" t="s">
        <v>995</v>
      </c>
      <c r="Q152" s="13" t="s">
        <v>942</v>
      </c>
      <c r="R152" s="13" t="s">
        <v>489</v>
      </c>
      <c r="S152" s="13" t="s">
        <v>971</v>
      </c>
      <c r="T152" s="13" t="s">
        <v>838</v>
      </c>
    </row>
    <row r="153" spans="1:20" x14ac:dyDescent="0.25">
      <c r="A153" s="13">
        <f>A141+1</f>
        <v>2005</v>
      </c>
      <c r="B153" s="13" t="s">
        <v>1072</v>
      </c>
      <c r="C153" s="13" t="s">
        <v>592</v>
      </c>
      <c r="D153" s="13" t="s">
        <v>908</v>
      </c>
      <c r="E153" s="13" t="s">
        <v>752</v>
      </c>
      <c r="F153" s="13" t="s">
        <v>592</v>
      </c>
      <c r="G153" s="13" t="s">
        <v>908</v>
      </c>
      <c r="H153" s="13" t="s">
        <v>876</v>
      </c>
      <c r="I153" s="13" t="s">
        <v>857</v>
      </c>
      <c r="J153" s="13" t="s">
        <v>498</v>
      </c>
      <c r="K153" s="13" t="s">
        <v>570</v>
      </c>
      <c r="L153" s="13" t="s">
        <v>613</v>
      </c>
      <c r="M153" s="13" t="s">
        <v>576</v>
      </c>
      <c r="N153" s="13" t="s">
        <v>1071</v>
      </c>
      <c r="O153" s="13" t="s">
        <v>312</v>
      </c>
      <c r="P153" s="13" t="s">
        <v>798</v>
      </c>
      <c r="Q153" s="13" t="s">
        <v>592</v>
      </c>
      <c r="R153" s="13" t="s">
        <v>592</v>
      </c>
      <c r="S153" s="13" t="s">
        <v>450</v>
      </c>
      <c r="T153" s="13" t="s">
        <v>320</v>
      </c>
    </row>
    <row r="154" spans="1:20" x14ac:dyDescent="0.25">
      <c r="B154" s="13" t="s">
        <v>1070</v>
      </c>
      <c r="C154" s="13" t="s">
        <v>420</v>
      </c>
      <c r="D154" s="13" t="s">
        <v>861</v>
      </c>
      <c r="E154" s="13" t="s">
        <v>1069</v>
      </c>
      <c r="F154" s="13" t="s">
        <v>646</v>
      </c>
      <c r="G154" s="13" t="s">
        <v>857</v>
      </c>
      <c r="H154" s="13" t="s">
        <v>861</v>
      </c>
      <c r="I154" s="13" t="s">
        <v>876</v>
      </c>
      <c r="J154" s="13" t="s">
        <v>498</v>
      </c>
      <c r="K154" s="13" t="s">
        <v>422</v>
      </c>
      <c r="L154" s="13" t="s">
        <v>869</v>
      </c>
      <c r="M154" s="13" t="s">
        <v>891</v>
      </c>
      <c r="N154" s="13" t="s">
        <v>916</v>
      </c>
      <c r="O154" s="13" t="s">
        <v>922</v>
      </c>
      <c r="P154" s="13" t="s">
        <v>999</v>
      </c>
      <c r="Q154" s="13" t="s">
        <v>420</v>
      </c>
      <c r="R154" s="13" t="s">
        <v>420</v>
      </c>
      <c r="S154" s="13" t="s">
        <v>638</v>
      </c>
      <c r="T154" s="13" t="s">
        <v>891</v>
      </c>
    </row>
    <row r="155" spans="1:20" x14ac:dyDescent="0.25">
      <c r="B155" s="13" t="s">
        <v>1068</v>
      </c>
      <c r="C155" s="13" t="s">
        <v>495</v>
      </c>
      <c r="D155" s="13" t="s">
        <v>206</v>
      </c>
      <c r="E155" s="13" t="s">
        <v>546</v>
      </c>
      <c r="F155" s="13" t="s">
        <v>495</v>
      </c>
      <c r="G155" s="13" t="s">
        <v>415</v>
      </c>
      <c r="H155" s="13" t="s">
        <v>968</v>
      </c>
      <c r="I155" s="13" t="s">
        <v>953</v>
      </c>
      <c r="J155" s="13" t="s">
        <v>638</v>
      </c>
      <c r="K155" s="13" t="s">
        <v>563</v>
      </c>
      <c r="L155" s="13" t="s">
        <v>221</v>
      </c>
      <c r="M155" s="13" t="s">
        <v>686</v>
      </c>
      <c r="N155" s="13" t="s">
        <v>903</v>
      </c>
      <c r="O155" s="13" t="s">
        <v>936</v>
      </c>
      <c r="P155" s="13" t="s">
        <v>999</v>
      </c>
      <c r="Q155" s="13" t="s">
        <v>498</v>
      </c>
      <c r="R155" s="13" t="s">
        <v>495</v>
      </c>
      <c r="S155" s="13" t="s">
        <v>296</v>
      </c>
      <c r="T155" s="13" t="s">
        <v>876</v>
      </c>
    </row>
    <row r="156" spans="1:20" x14ac:dyDescent="0.25">
      <c r="B156" s="13" t="s">
        <v>1067</v>
      </c>
      <c r="C156" s="13" t="s">
        <v>557</v>
      </c>
      <c r="D156" s="13" t="s">
        <v>876</v>
      </c>
      <c r="E156" s="13" t="s">
        <v>841</v>
      </c>
      <c r="F156" s="13" t="s">
        <v>597</v>
      </c>
      <c r="G156" s="13" t="s">
        <v>615</v>
      </c>
      <c r="H156" s="13" t="s">
        <v>422</v>
      </c>
      <c r="I156" s="13" t="s">
        <v>646</v>
      </c>
      <c r="J156" s="13" t="s">
        <v>206</v>
      </c>
      <c r="K156" s="13" t="s">
        <v>939</v>
      </c>
      <c r="L156" s="13" t="s">
        <v>588</v>
      </c>
      <c r="M156" s="13" t="s">
        <v>455</v>
      </c>
      <c r="N156" s="13" t="s">
        <v>601</v>
      </c>
      <c r="O156" s="13" t="s">
        <v>450</v>
      </c>
      <c r="P156" s="13" t="s">
        <v>798</v>
      </c>
      <c r="Q156" s="13" t="s">
        <v>597</v>
      </c>
      <c r="R156" s="13" t="s">
        <v>557</v>
      </c>
      <c r="S156" s="13" t="s">
        <v>409</v>
      </c>
      <c r="T156" s="13" t="s">
        <v>206</v>
      </c>
    </row>
    <row r="157" spans="1:20" x14ac:dyDescent="0.25">
      <c r="B157" s="13" t="s">
        <v>1066</v>
      </c>
      <c r="C157" s="13" t="s">
        <v>803</v>
      </c>
      <c r="D157" s="13" t="s">
        <v>843</v>
      </c>
      <c r="E157" s="13" t="s">
        <v>1065</v>
      </c>
      <c r="F157" s="13" t="s">
        <v>753</v>
      </c>
      <c r="G157" s="13" t="s">
        <v>804</v>
      </c>
      <c r="H157" s="13" t="s">
        <v>426</v>
      </c>
      <c r="I157" s="13" t="s">
        <v>947</v>
      </c>
      <c r="J157" s="13" t="s">
        <v>876</v>
      </c>
      <c r="K157" s="13" t="s">
        <v>631</v>
      </c>
      <c r="L157" s="13" t="s">
        <v>420</v>
      </c>
      <c r="M157" s="13" t="s">
        <v>450</v>
      </c>
      <c r="N157" s="13" t="s">
        <v>156</v>
      </c>
      <c r="O157" s="13" t="s">
        <v>450</v>
      </c>
      <c r="P157" s="13" t="s">
        <v>1006</v>
      </c>
      <c r="Q157" s="13" t="s">
        <v>753</v>
      </c>
      <c r="R157" s="13" t="s">
        <v>651</v>
      </c>
      <c r="S157" s="13" t="s">
        <v>638</v>
      </c>
      <c r="T157" s="13" t="s">
        <v>646</v>
      </c>
    </row>
    <row r="158" spans="1:20" x14ac:dyDescent="0.25">
      <c r="B158" s="13" t="s">
        <v>1064</v>
      </c>
      <c r="C158" s="13" t="s">
        <v>398</v>
      </c>
      <c r="D158" s="13" t="s">
        <v>433</v>
      </c>
      <c r="E158" s="13" t="s">
        <v>1047</v>
      </c>
      <c r="F158" s="13" t="s">
        <v>463</v>
      </c>
      <c r="G158" s="13" t="s">
        <v>545</v>
      </c>
      <c r="H158" s="13" t="s">
        <v>285</v>
      </c>
      <c r="I158" s="13" t="s">
        <v>452</v>
      </c>
      <c r="J158" s="13" t="s">
        <v>885</v>
      </c>
      <c r="K158" s="13" t="s">
        <v>463</v>
      </c>
      <c r="L158" s="13" t="s">
        <v>579</v>
      </c>
      <c r="M158" s="13" t="s">
        <v>622</v>
      </c>
      <c r="N158" s="13" t="s">
        <v>323</v>
      </c>
      <c r="O158" s="13" t="s">
        <v>450</v>
      </c>
      <c r="P158" s="13" t="s">
        <v>927</v>
      </c>
      <c r="Q158" s="13" t="s">
        <v>463</v>
      </c>
      <c r="R158" s="13" t="s">
        <v>605</v>
      </c>
      <c r="S158" s="13" t="s">
        <v>904</v>
      </c>
      <c r="T158" s="13" t="s">
        <v>804</v>
      </c>
    </row>
    <row r="159" spans="1:20" x14ac:dyDescent="0.25">
      <c r="B159" s="13" t="s">
        <v>1063</v>
      </c>
      <c r="C159" s="13" t="s">
        <v>789</v>
      </c>
      <c r="D159" s="13" t="s">
        <v>753</v>
      </c>
      <c r="E159" s="13" t="s">
        <v>723</v>
      </c>
      <c r="F159" s="13" t="s">
        <v>452</v>
      </c>
      <c r="G159" s="13" t="s">
        <v>677</v>
      </c>
      <c r="H159" s="13" t="s">
        <v>545</v>
      </c>
      <c r="I159" s="13" t="s">
        <v>789</v>
      </c>
      <c r="J159" s="13" t="s">
        <v>939</v>
      </c>
      <c r="K159" s="13" t="s">
        <v>545</v>
      </c>
      <c r="L159" s="13" t="s">
        <v>885</v>
      </c>
      <c r="M159" s="13" t="s">
        <v>868</v>
      </c>
      <c r="N159" s="13" t="s">
        <v>535</v>
      </c>
      <c r="O159" s="13" t="s">
        <v>450</v>
      </c>
      <c r="P159" s="13" t="s">
        <v>822</v>
      </c>
      <c r="Q159" s="13" t="s">
        <v>789</v>
      </c>
      <c r="R159" s="13" t="s">
        <v>651</v>
      </c>
      <c r="S159" s="13" t="s">
        <v>622</v>
      </c>
      <c r="T159" s="13" t="s">
        <v>677</v>
      </c>
    </row>
    <row r="160" spans="1:20" x14ac:dyDescent="0.25">
      <c r="B160" s="13" t="s">
        <v>1062</v>
      </c>
      <c r="C160" s="13" t="s">
        <v>631</v>
      </c>
      <c r="D160" s="13" t="s">
        <v>583</v>
      </c>
      <c r="E160" s="13" t="s">
        <v>723</v>
      </c>
      <c r="F160" s="13" t="s">
        <v>398</v>
      </c>
      <c r="G160" s="13" t="s">
        <v>398</v>
      </c>
      <c r="H160" s="13" t="s">
        <v>539</v>
      </c>
      <c r="I160" s="13" t="s">
        <v>753</v>
      </c>
      <c r="J160" s="13" t="s">
        <v>270</v>
      </c>
      <c r="K160" s="13" t="s">
        <v>677</v>
      </c>
      <c r="L160" s="13" t="s">
        <v>413</v>
      </c>
      <c r="M160" s="13" t="s">
        <v>557</v>
      </c>
      <c r="N160" s="13" t="s">
        <v>591</v>
      </c>
      <c r="O160" s="13" t="s">
        <v>450</v>
      </c>
      <c r="P160" s="13" t="s">
        <v>577</v>
      </c>
      <c r="Q160" s="13" t="s">
        <v>631</v>
      </c>
      <c r="R160" s="13" t="s">
        <v>258</v>
      </c>
      <c r="S160" s="13" t="s">
        <v>345</v>
      </c>
      <c r="T160" s="13" t="s">
        <v>589</v>
      </c>
    </row>
    <row r="161" spans="1:20" x14ac:dyDescent="0.25">
      <c r="B161" s="13" t="s">
        <v>1061</v>
      </c>
      <c r="C161" s="13" t="s">
        <v>565</v>
      </c>
      <c r="D161" s="13" t="s">
        <v>958</v>
      </c>
      <c r="E161" s="13" t="s">
        <v>684</v>
      </c>
      <c r="F161" s="13" t="s">
        <v>587</v>
      </c>
      <c r="G161" s="13" t="s">
        <v>549</v>
      </c>
      <c r="H161" s="13" t="s">
        <v>580</v>
      </c>
      <c r="I161" s="13" t="s">
        <v>463</v>
      </c>
      <c r="J161" s="13" t="s">
        <v>753</v>
      </c>
      <c r="K161" s="13" t="s">
        <v>1060</v>
      </c>
      <c r="L161" s="13" t="s">
        <v>386</v>
      </c>
      <c r="M161" s="13" t="s">
        <v>557</v>
      </c>
      <c r="N161" s="13" t="s">
        <v>387</v>
      </c>
      <c r="O161" s="13" t="s">
        <v>450</v>
      </c>
      <c r="P161" s="13" t="s">
        <v>727</v>
      </c>
      <c r="Q161" s="13" t="s">
        <v>565</v>
      </c>
      <c r="R161" s="13" t="s">
        <v>398</v>
      </c>
      <c r="S161" s="13" t="s">
        <v>415</v>
      </c>
      <c r="T161" s="13" t="s">
        <v>463</v>
      </c>
    </row>
    <row r="162" spans="1:20" x14ac:dyDescent="0.25">
      <c r="B162" s="13" t="s">
        <v>1059</v>
      </c>
      <c r="C162" s="13" t="s">
        <v>789</v>
      </c>
      <c r="D162" s="13" t="s">
        <v>753</v>
      </c>
      <c r="E162" s="13" t="s">
        <v>627</v>
      </c>
      <c r="F162" s="13" t="s">
        <v>589</v>
      </c>
      <c r="G162" s="13" t="s">
        <v>631</v>
      </c>
      <c r="H162" s="13" t="s">
        <v>605</v>
      </c>
      <c r="I162" s="13" t="s">
        <v>386</v>
      </c>
      <c r="J162" s="13" t="s">
        <v>413</v>
      </c>
      <c r="K162" s="13" t="s">
        <v>605</v>
      </c>
      <c r="L162" s="13" t="s">
        <v>885</v>
      </c>
      <c r="M162" s="13" t="s">
        <v>557</v>
      </c>
      <c r="N162" s="13" t="s">
        <v>541</v>
      </c>
      <c r="O162" s="13" t="s">
        <v>450</v>
      </c>
      <c r="P162" s="13" t="s">
        <v>727</v>
      </c>
      <c r="Q162" s="13" t="s">
        <v>631</v>
      </c>
      <c r="R162" s="13" t="s">
        <v>258</v>
      </c>
      <c r="S162" s="13" t="s">
        <v>439</v>
      </c>
      <c r="T162" s="13" t="s">
        <v>621</v>
      </c>
    </row>
    <row r="163" spans="1:20" x14ac:dyDescent="0.25">
      <c r="B163" s="13" t="s">
        <v>1058</v>
      </c>
      <c r="C163" s="13" t="s">
        <v>597</v>
      </c>
      <c r="D163" s="13" t="s">
        <v>852</v>
      </c>
      <c r="E163" s="13" t="s">
        <v>627</v>
      </c>
      <c r="F163" s="13" t="s">
        <v>413</v>
      </c>
      <c r="G163" s="13" t="s">
        <v>597</v>
      </c>
      <c r="H163" s="13" t="s">
        <v>579</v>
      </c>
      <c r="I163" s="13" t="s">
        <v>557</v>
      </c>
      <c r="J163" s="13" t="s">
        <v>901</v>
      </c>
      <c r="K163" s="13" t="s">
        <v>579</v>
      </c>
      <c r="L163" s="13" t="s">
        <v>588</v>
      </c>
      <c r="M163" s="13" t="s">
        <v>942</v>
      </c>
      <c r="N163" s="13" t="s">
        <v>642</v>
      </c>
      <c r="O163" s="13" t="s">
        <v>592</v>
      </c>
      <c r="P163" s="13" t="s">
        <v>305</v>
      </c>
      <c r="Q163" s="13" t="s">
        <v>597</v>
      </c>
      <c r="R163" s="13" t="s">
        <v>857</v>
      </c>
      <c r="S163" s="13" t="s">
        <v>439</v>
      </c>
      <c r="T163" s="13" t="s">
        <v>495</v>
      </c>
    </row>
    <row r="164" spans="1:20" x14ac:dyDescent="0.25">
      <c r="B164" s="13" t="s">
        <v>1057</v>
      </c>
      <c r="C164" s="13" t="s">
        <v>804</v>
      </c>
      <c r="D164" s="13" t="s">
        <v>258</v>
      </c>
      <c r="E164" s="13" t="s">
        <v>614</v>
      </c>
      <c r="F164" s="13" t="s">
        <v>404</v>
      </c>
      <c r="G164" s="13" t="s">
        <v>175</v>
      </c>
      <c r="H164" s="13" t="s">
        <v>753</v>
      </c>
      <c r="I164" s="13" t="s">
        <v>947</v>
      </c>
      <c r="J164" s="13" t="s">
        <v>861</v>
      </c>
      <c r="K164" s="13" t="s">
        <v>804</v>
      </c>
      <c r="L164" s="13" t="s">
        <v>420</v>
      </c>
      <c r="M164" s="13" t="s">
        <v>345</v>
      </c>
      <c r="N164" s="13" t="s">
        <v>304</v>
      </c>
      <c r="O164" s="13" t="s">
        <v>908</v>
      </c>
      <c r="P164" s="13" t="s">
        <v>305</v>
      </c>
      <c r="Q164" s="13" t="s">
        <v>651</v>
      </c>
      <c r="R164" s="13" t="s">
        <v>939</v>
      </c>
      <c r="S164" s="13" t="s">
        <v>498</v>
      </c>
      <c r="T164" s="13" t="s">
        <v>439</v>
      </c>
    </row>
    <row r="165" spans="1:20" x14ac:dyDescent="0.25">
      <c r="A165" s="13">
        <f>A153+1</f>
        <v>2006</v>
      </c>
      <c r="B165" s="13" t="s">
        <v>1056</v>
      </c>
      <c r="C165" s="13" t="s">
        <v>426</v>
      </c>
      <c r="D165" s="13" t="s">
        <v>175</v>
      </c>
      <c r="E165" s="13" t="s">
        <v>516</v>
      </c>
      <c r="F165" s="13" t="s">
        <v>698</v>
      </c>
      <c r="G165" s="13" t="s">
        <v>426</v>
      </c>
      <c r="H165" s="13" t="s">
        <v>631</v>
      </c>
      <c r="I165" s="13" t="s">
        <v>404</v>
      </c>
      <c r="J165" s="13" t="s">
        <v>876</v>
      </c>
      <c r="K165" s="13" t="s">
        <v>698</v>
      </c>
      <c r="L165" s="13" t="s">
        <v>646</v>
      </c>
      <c r="M165" s="13" t="s">
        <v>439</v>
      </c>
      <c r="N165" s="13" t="s">
        <v>898</v>
      </c>
      <c r="O165" s="13" t="s">
        <v>876</v>
      </c>
      <c r="P165" s="13" t="s">
        <v>305</v>
      </c>
      <c r="Q165" s="13" t="s">
        <v>426</v>
      </c>
      <c r="R165" s="13" t="s">
        <v>413</v>
      </c>
      <c r="S165" s="13" t="s">
        <v>686</v>
      </c>
      <c r="T165" s="13" t="s">
        <v>908</v>
      </c>
    </row>
    <row r="166" spans="1:20" x14ac:dyDescent="0.25">
      <c r="B166" s="13" t="s">
        <v>1055</v>
      </c>
      <c r="C166" s="13" t="s">
        <v>597</v>
      </c>
      <c r="D166" s="13" t="s">
        <v>646</v>
      </c>
      <c r="E166" s="13" t="s">
        <v>516</v>
      </c>
      <c r="F166" s="13" t="s">
        <v>270</v>
      </c>
      <c r="G166" s="13" t="s">
        <v>597</v>
      </c>
      <c r="H166" s="13" t="s">
        <v>885</v>
      </c>
      <c r="I166" s="13" t="s">
        <v>422</v>
      </c>
      <c r="J166" s="13" t="s">
        <v>392</v>
      </c>
      <c r="K166" s="13" t="s">
        <v>270</v>
      </c>
      <c r="L166" s="13" t="s">
        <v>495</v>
      </c>
      <c r="M166" s="13" t="s">
        <v>615</v>
      </c>
      <c r="N166" s="13" t="s">
        <v>898</v>
      </c>
      <c r="O166" s="13" t="s">
        <v>876</v>
      </c>
      <c r="P166" s="13" t="s">
        <v>653</v>
      </c>
      <c r="Q166" s="13" t="s">
        <v>597</v>
      </c>
      <c r="R166" s="13" t="s">
        <v>876</v>
      </c>
      <c r="S166" s="13" t="s">
        <v>968</v>
      </c>
      <c r="T166" s="13" t="s">
        <v>953</v>
      </c>
    </row>
    <row r="167" spans="1:20" x14ac:dyDescent="0.25">
      <c r="B167" s="13" t="s">
        <v>1054</v>
      </c>
      <c r="C167" s="13" t="s">
        <v>588</v>
      </c>
      <c r="D167" s="13" t="s">
        <v>495</v>
      </c>
      <c r="E167" s="13" t="s">
        <v>687</v>
      </c>
      <c r="F167" s="13" t="s">
        <v>489</v>
      </c>
      <c r="G167" s="13" t="s">
        <v>588</v>
      </c>
      <c r="H167" s="13" t="s">
        <v>439</v>
      </c>
      <c r="I167" s="13" t="s">
        <v>498</v>
      </c>
      <c r="J167" s="13" t="s">
        <v>409</v>
      </c>
      <c r="K167" s="13" t="s">
        <v>588</v>
      </c>
      <c r="L167" s="13" t="s">
        <v>638</v>
      </c>
      <c r="M167" s="13" t="s">
        <v>953</v>
      </c>
      <c r="N167" s="13" t="s">
        <v>898</v>
      </c>
      <c r="O167" s="13" t="s">
        <v>876</v>
      </c>
      <c r="P167" s="13" t="s">
        <v>796</v>
      </c>
      <c r="Q167" s="13" t="s">
        <v>563</v>
      </c>
      <c r="R167" s="13" t="s">
        <v>392</v>
      </c>
      <c r="S167" s="13" t="s">
        <v>891</v>
      </c>
      <c r="T167" s="13" t="s">
        <v>468</v>
      </c>
    </row>
    <row r="168" spans="1:20" x14ac:dyDescent="0.25">
      <c r="B168" s="13" t="s">
        <v>1053</v>
      </c>
      <c r="C168" s="13" t="s">
        <v>638</v>
      </c>
      <c r="D168" s="13" t="s">
        <v>516</v>
      </c>
      <c r="E168" s="13" t="s">
        <v>971</v>
      </c>
      <c r="F168" s="13" t="s">
        <v>461</v>
      </c>
      <c r="G168" s="13" t="s">
        <v>638</v>
      </c>
      <c r="H168" s="13" t="s">
        <v>296</v>
      </c>
      <c r="I168" s="13" t="s">
        <v>409</v>
      </c>
      <c r="J168" s="13" t="s">
        <v>960</v>
      </c>
      <c r="K168" s="13" t="s">
        <v>904</v>
      </c>
      <c r="L168" s="13" t="s">
        <v>627</v>
      </c>
      <c r="M168" s="13" t="s">
        <v>638</v>
      </c>
      <c r="N168" s="13" t="s">
        <v>898</v>
      </c>
      <c r="O168" s="13" t="s">
        <v>876</v>
      </c>
      <c r="P168" s="13" t="s">
        <v>746</v>
      </c>
      <c r="Q168" s="13" t="s">
        <v>638</v>
      </c>
      <c r="R168" s="13" t="s">
        <v>922</v>
      </c>
      <c r="S168" s="13" t="s">
        <v>686</v>
      </c>
      <c r="T168" s="13" t="s">
        <v>329</v>
      </c>
    </row>
    <row r="169" spans="1:20" x14ac:dyDescent="0.25">
      <c r="B169" s="13" t="s">
        <v>1052</v>
      </c>
      <c r="C169" s="13" t="s">
        <v>922</v>
      </c>
      <c r="D169" s="13" t="s">
        <v>922</v>
      </c>
      <c r="E169" s="13" t="s">
        <v>971</v>
      </c>
      <c r="F169" s="13" t="s">
        <v>516</v>
      </c>
      <c r="G169" s="13" t="s">
        <v>400</v>
      </c>
      <c r="H169" s="13" t="s">
        <v>936</v>
      </c>
      <c r="I169" s="13" t="s">
        <v>472</v>
      </c>
      <c r="J169" s="13" t="s">
        <v>784</v>
      </c>
      <c r="K169" s="13" t="s">
        <v>516</v>
      </c>
      <c r="L169" s="13" t="s">
        <v>312</v>
      </c>
      <c r="M169" s="13" t="s">
        <v>609</v>
      </c>
      <c r="N169" s="13" t="s">
        <v>933</v>
      </c>
      <c r="O169" s="13" t="s">
        <v>876</v>
      </c>
      <c r="P169" s="13" t="s">
        <v>719</v>
      </c>
      <c r="Q169" s="13" t="s">
        <v>516</v>
      </c>
      <c r="R169" s="13" t="s">
        <v>971</v>
      </c>
      <c r="S169" s="13" t="s">
        <v>686</v>
      </c>
      <c r="T169" s="13" t="s">
        <v>641</v>
      </c>
    </row>
    <row r="170" spans="1:20" x14ac:dyDescent="0.25">
      <c r="B170" s="13" t="s">
        <v>1051</v>
      </c>
      <c r="C170" s="13" t="s">
        <v>922</v>
      </c>
      <c r="D170" s="13" t="s">
        <v>654</v>
      </c>
      <c r="E170" s="13" t="s">
        <v>922</v>
      </c>
      <c r="F170" s="13" t="s">
        <v>516</v>
      </c>
      <c r="G170" s="13" t="s">
        <v>400</v>
      </c>
      <c r="H170" s="13" t="s">
        <v>654</v>
      </c>
      <c r="I170" s="13" t="s">
        <v>468</v>
      </c>
      <c r="J170" s="13" t="s">
        <v>767</v>
      </c>
      <c r="K170" s="13" t="s">
        <v>931</v>
      </c>
      <c r="L170" s="13" t="s">
        <v>312</v>
      </c>
      <c r="M170" s="13" t="s">
        <v>1020</v>
      </c>
      <c r="N170" s="13" t="s">
        <v>947</v>
      </c>
      <c r="O170" s="13" t="s">
        <v>337</v>
      </c>
      <c r="P170" s="13" t="s">
        <v>329</v>
      </c>
      <c r="Q170" s="13" t="s">
        <v>687</v>
      </c>
      <c r="R170" s="13" t="s">
        <v>617</v>
      </c>
      <c r="S170" s="13" t="s">
        <v>911</v>
      </c>
      <c r="T170" s="13" t="s">
        <v>1006</v>
      </c>
    </row>
    <row r="171" spans="1:20" x14ac:dyDescent="0.25">
      <c r="B171" s="13" t="s">
        <v>1050</v>
      </c>
      <c r="C171" s="13" t="s">
        <v>946</v>
      </c>
      <c r="D171" s="13" t="s">
        <v>320</v>
      </c>
      <c r="E171" s="13" t="s">
        <v>234</v>
      </c>
      <c r="F171" s="13" t="s">
        <v>468</v>
      </c>
      <c r="G171" s="13" t="s">
        <v>654</v>
      </c>
      <c r="H171" s="13" t="s">
        <v>971</v>
      </c>
      <c r="I171" s="13" t="s">
        <v>922</v>
      </c>
      <c r="J171" s="13" t="s">
        <v>806</v>
      </c>
      <c r="K171" s="13" t="s">
        <v>472</v>
      </c>
      <c r="L171" s="13" t="s">
        <v>767</v>
      </c>
      <c r="M171" s="13" t="s">
        <v>250</v>
      </c>
      <c r="N171" s="13" t="s">
        <v>852</v>
      </c>
      <c r="O171" s="13" t="s">
        <v>706</v>
      </c>
      <c r="P171" s="13" t="s">
        <v>767</v>
      </c>
      <c r="Q171" s="13" t="s">
        <v>400</v>
      </c>
      <c r="R171" s="13" t="s">
        <v>337</v>
      </c>
      <c r="S171" s="13" t="s">
        <v>911</v>
      </c>
      <c r="T171" s="13" t="s">
        <v>1049</v>
      </c>
    </row>
    <row r="172" spans="1:20" x14ac:dyDescent="0.25">
      <c r="B172" s="13" t="s">
        <v>1048</v>
      </c>
      <c r="C172" s="13" t="s">
        <v>638</v>
      </c>
      <c r="D172" s="13" t="s">
        <v>638</v>
      </c>
      <c r="E172" s="13" t="s">
        <v>250</v>
      </c>
      <c r="F172" s="13" t="s">
        <v>296</v>
      </c>
      <c r="G172" s="13" t="s">
        <v>461</v>
      </c>
      <c r="H172" s="13" t="s">
        <v>936</v>
      </c>
      <c r="I172" s="13" t="s">
        <v>904</v>
      </c>
      <c r="J172" s="13" t="s">
        <v>746</v>
      </c>
      <c r="K172" s="13" t="s">
        <v>296</v>
      </c>
      <c r="L172" s="13" t="s">
        <v>280</v>
      </c>
      <c r="M172" s="13" t="s">
        <v>250</v>
      </c>
      <c r="N172" s="13" t="s">
        <v>857</v>
      </c>
      <c r="O172" s="13" t="s">
        <v>985</v>
      </c>
      <c r="P172" s="13" t="s">
        <v>1020</v>
      </c>
      <c r="Q172" s="13" t="s">
        <v>904</v>
      </c>
      <c r="R172" s="13" t="s">
        <v>678</v>
      </c>
      <c r="S172" s="13" t="s">
        <v>638</v>
      </c>
      <c r="T172" s="13" t="s">
        <v>1047</v>
      </c>
    </row>
    <row r="173" spans="1:20" x14ac:dyDescent="0.25">
      <c r="B173" s="13" t="s">
        <v>1046</v>
      </c>
      <c r="C173" s="13" t="s">
        <v>345</v>
      </c>
      <c r="D173" s="13" t="s">
        <v>345</v>
      </c>
      <c r="E173" s="13" t="s">
        <v>250</v>
      </c>
      <c r="F173" s="13" t="s">
        <v>953</v>
      </c>
      <c r="G173" s="13" t="s">
        <v>206</v>
      </c>
      <c r="H173" s="13" t="s">
        <v>891</v>
      </c>
      <c r="I173" s="13" t="s">
        <v>392</v>
      </c>
      <c r="J173" s="13" t="s">
        <v>678</v>
      </c>
      <c r="K173" s="13" t="s">
        <v>206</v>
      </c>
      <c r="L173" s="13" t="s">
        <v>320</v>
      </c>
      <c r="M173" s="13" t="s">
        <v>250</v>
      </c>
      <c r="N173" s="13" t="s">
        <v>901</v>
      </c>
      <c r="O173" s="13" t="s">
        <v>653</v>
      </c>
      <c r="P173" s="13" t="s">
        <v>1020</v>
      </c>
      <c r="Q173" s="13" t="s">
        <v>622</v>
      </c>
      <c r="R173" s="13" t="s">
        <v>683</v>
      </c>
      <c r="S173" s="13" t="s">
        <v>931</v>
      </c>
      <c r="T173" s="13" t="s">
        <v>979</v>
      </c>
    </row>
    <row r="174" spans="1:20" x14ac:dyDescent="0.25">
      <c r="B174" s="13" t="s">
        <v>1045</v>
      </c>
      <c r="C174" s="13" t="s">
        <v>671</v>
      </c>
      <c r="D174" s="13" t="s">
        <v>671</v>
      </c>
      <c r="E174" s="13" t="s">
        <v>756</v>
      </c>
      <c r="F174" s="13" t="s">
        <v>345</v>
      </c>
      <c r="G174" s="13" t="s">
        <v>957</v>
      </c>
      <c r="H174" s="13" t="s">
        <v>221</v>
      </c>
      <c r="I174" s="13" t="s">
        <v>957</v>
      </c>
      <c r="J174" s="13" t="s">
        <v>934</v>
      </c>
      <c r="K174" s="13" t="s">
        <v>622</v>
      </c>
      <c r="L174" s="13" t="s">
        <v>971</v>
      </c>
      <c r="M174" s="13" t="s">
        <v>250</v>
      </c>
      <c r="N174" s="13" t="s">
        <v>901</v>
      </c>
      <c r="O174" s="13" t="s">
        <v>822</v>
      </c>
      <c r="P174" s="13" t="s">
        <v>1020</v>
      </c>
      <c r="Q174" s="13" t="s">
        <v>455</v>
      </c>
      <c r="R174" s="13" t="s">
        <v>931</v>
      </c>
      <c r="S174" s="13" t="s">
        <v>654</v>
      </c>
      <c r="T174" s="13" t="s">
        <v>259</v>
      </c>
    </row>
    <row r="175" spans="1:20" x14ac:dyDescent="0.25">
      <c r="B175" s="13" t="s">
        <v>1044</v>
      </c>
      <c r="C175" s="13" t="s">
        <v>206</v>
      </c>
      <c r="D175" s="13" t="s">
        <v>206</v>
      </c>
      <c r="E175" s="13" t="s">
        <v>756</v>
      </c>
      <c r="F175" s="13" t="s">
        <v>613</v>
      </c>
      <c r="G175" s="13" t="s">
        <v>953</v>
      </c>
      <c r="H175" s="13" t="s">
        <v>953</v>
      </c>
      <c r="I175" s="13" t="s">
        <v>415</v>
      </c>
      <c r="J175" s="13" t="s">
        <v>931</v>
      </c>
      <c r="K175" s="13" t="s">
        <v>968</v>
      </c>
      <c r="L175" s="13" t="s">
        <v>687</v>
      </c>
      <c r="M175" s="13" t="s">
        <v>250</v>
      </c>
      <c r="N175" s="13" t="s">
        <v>968</v>
      </c>
      <c r="O175" s="13" t="s">
        <v>707</v>
      </c>
      <c r="P175" s="13" t="s">
        <v>1020</v>
      </c>
      <c r="Q175" s="13" t="s">
        <v>953</v>
      </c>
      <c r="R175" s="13" t="s">
        <v>461</v>
      </c>
      <c r="S175" s="13" t="s">
        <v>400</v>
      </c>
      <c r="T175" s="13" t="s">
        <v>624</v>
      </c>
    </row>
    <row r="176" spans="1:20" x14ac:dyDescent="0.25">
      <c r="B176" s="13" t="s">
        <v>1043</v>
      </c>
      <c r="C176" s="13" t="s">
        <v>957</v>
      </c>
      <c r="D176" s="13" t="s">
        <v>455</v>
      </c>
      <c r="E176" s="13" t="s">
        <v>756</v>
      </c>
      <c r="F176" s="13" t="s">
        <v>392</v>
      </c>
      <c r="G176" s="13" t="s">
        <v>455</v>
      </c>
      <c r="H176" s="13" t="s">
        <v>455</v>
      </c>
      <c r="I176" s="13" t="s">
        <v>957</v>
      </c>
      <c r="J176" s="13" t="s">
        <v>320</v>
      </c>
      <c r="K176" s="13" t="s">
        <v>206</v>
      </c>
      <c r="L176" s="13" t="s">
        <v>320</v>
      </c>
      <c r="M176" s="13" t="s">
        <v>250</v>
      </c>
      <c r="N176" s="13" t="s">
        <v>392</v>
      </c>
      <c r="O176" s="13" t="s">
        <v>970</v>
      </c>
      <c r="P176" s="13" t="s">
        <v>806</v>
      </c>
      <c r="Q176" s="13" t="s">
        <v>455</v>
      </c>
      <c r="R176" s="13" t="s">
        <v>516</v>
      </c>
      <c r="S176" s="13" t="s">
        <v>904</v>
      </c>
      <c r="T176" s="13" t="s">
        <v>669</v>
      </c>
    </row>
    <row r="177" spans="1:20" x14ac:dyDescent="0.25">
      <c r="A177" s="13">
        <f>A165+1</f>
        <v>2007</v>
      </c>
      <c r="B177" s="13" t="s">
        <v>1042</v>
      </c>
      <c r="C177" s="13" t="s">
        <v>678</v>
      </c>
      <c r="D177" s="13" t="s">
        <v>678</v>
      </c>
      <c r="E177" s="13" t="s">
        <v>985</v>
      </c>
      <c r="F177" s="13" t="s">
        <v>654</v>
      </c>
      <c r="G177" s="13" t="s">
        <v>971</v>
      </c>
      <c r="H177" s="13" t="s">
        <v>946</v>
      </c>
      <c r="I177" s="13" t="s">
        <v>971</v>
      </c>
      <c r="J177" s="13" t="s">
        <v>250</v>
      </c>
      <c r="K177" s="13" t="s">
        <v>320</v>
      </c>
      <c r="L177" s="13" t="s">
        <v>756</v>
      </c>
      <c r="M177" s="13" t="s">
        <v>250</v>
      </c>
      <c r="N177" s="13" t="s">
        <v>671</v>
      </c>
      <c r="O177" s="13" t="s">
        <v>673</v>
      </c>
      <c r="P177" s="13" t="s">
        <v>1020</v>
      </c>
      <c r="Q177" s="13" t="s">
        <v>946</v>
      </c>
      <c r="R177" s="13" t="s">
        <v>286</v>
      </c>
      <c r="S177" s="13" t="s">
        <v>960</v>
      </c>
      <c r="T177" s="13" t="s">
        <v>624</v>
      </c>
    </row>
    <row r="178" spans="1:20" x14ac:dyDescent="0.25">
      <c r="B178" s="13" t="s">
        <v>1041</v>
      </c>
      <c r="C178" s="13" t="s">
        <v>614</v>
      </c>
      <c r="D178" s="13" t="s">
        <v>606</v>
      </c>
      <c r="E178" s="13" t="s">
        <v>259</v>
      </c>
      <c r="F178" s="13" t="s">
        <v>946</v>
      </c>
      <c r="G178" s="13" t="s">
        <v>617</v>
      </c>
      <c r="H178" s="13" t="s">
        <v>934</v>
      </c>
      <c r="I178" s="13" t="s">
        <v>617</v>
      </c>
      <c r="J178" s="13" t="s">
        <v>784</v>
      </c>
      <c r="K178" s="13" t="s">
        <v>971</v>
      </c>
      <c r="L178" s="13" t="s">
        <v>250</v>
      </c>
      <c r="M178" s="13" t="s">
        <v>250</v>
      </c>
      <c r="N178" s="13" t="s">
        <v>955</v>
      </c>
      <c r="O178" s="13" t="s">
        <v>738</v>
      </c>
      <c r="P178" s="13" t="s">
        <v>653</v>
      </c>
      <c r="Q178" s="13" t="s">
        <v>971</v>
      </c>
      <c r="R178" s="13" t="s">
        <v>746</v>
      </c>
      <c r="S178" s="13" t="s">
        <v>1020</v>
      </c>
      <c r="T178" s="13" t="s">
        <v>250</v>
      </c>
    </row>
    <row r="179" spans="1:20" x14ac:dyDescent="0.25">
      <c r="B179" s="13" t="s">
        <v>1040</v>
      </c>
      <c r="C179" s="13" t="s">
        <v>400</v>
      </c>
      <c r="D179" s="13" t="s">
        <v>468</v>
      </c>
      <c r="E179" s="13" t="s">
        <v>1001</v>
      </c>
      <c r="F179" s="13" t="s">
        <v>936</v>
      </c>
      <c r="G179" s="13" t="s">
        <v>468</v>
      </c>
      <c r="H179" s="13" t="s">
        <v>931</v>
      </c>
      <c r="I179" s="13" t="s">
        <v>472</v>
      </c>
      <c r="J179" s="13" t="s">
        <v>703</v>
      </c>
      <c r="K179" s="13" t="s">
        <v>687</v>
      </c>
      <c r="L179" s="13" t="s">
        <v>286</v>
      </c>
      <c r="M179" s="13" t="s">
        <v>719</v>
      </c>
      <c r="N179" s="13" t="s">
        <v>654</v>
      </c>
      <c r="O179" s="13" t="s">
        <v>1039</v>
      </c>
      <c r="P179" s="13" t="s">
        <v>653</v>
      </c>
      <c r="Q179" s="13" t="s">
        <v>931</v>
      </c>
      <c r="R179" s="13" t="s">
        <v>617</v>
      </c>
      <c r="S179" s="13" t="s">
        <v>1020</v>
      </c>
      <c r="T179" s="13" t="s">
        <v>719</v>
      </c>
    </row>
    <row r="180" spans="1:20" x14ac:dyDescent="0.25">
      <c r="B180" s="13" t="s">
        <v>1038</v>
      </c>
      <c r="C180" s="13" t="s">
        <v>234</v>
      </c>
      <c r="D180" s="13" t="s">
        <v>627</v>
      </c>
      <c r="E180" s="13" t="s">
        <v>349</v>
      </c>
      <c r="F180" s="13" t="s">
        <v>669</v>
      </c>
      <c r="G180" s="13" t="s">
        <v>234</v>
      </c>
      <c r="H180" s="13" t="s">
        <v>703</v>
      </c>
      <c r="I180" s="13" t="s">
        <v>234</v>
      </c>
      <c r="J180" s="13" t="s">
        <v>1010</v>
      </c>
      <c r="K180" s="13" t="s">
        <v>746</v>
      </c>
      <c r="L180" s="13" t="s">
        <v>271</v>
      </c>
      <c r="M180" s="13" t="s">
        <v>286</v>
      </c>
      <c r="N180" s="13" t="s">
        <v>756</v>
      </c>
      <c r="O180" s="13" t="s">
        <v>1037</v>
      </c>
      <c r="P180" s="13" t="s">
        <v>349</v>
      </c>
      <c r="Q180" s="13" t="s">
        <v>746</v>
      </c>
      <c r="R180" s="13" t="s">
        <v>784</v>
      </c>
      <c r="S180" s="13" t="s">
        <v>727</v>
      </c>
      <c r="T180" s="13" t="s">
        <v>756</v>
      </c>
    </row>
    <row r="181" spans="1:20" x14ac:dyDescent="0.25">
      <c r="B181" s="13" t="s">
        <v>1036</v>
      </c>
      <c r="C181" s="13" t="s">
        <v>806</v>
      </c>
      <c r="D181" s="13" t="s">
        <v>1020</v>
      </c>
      <c r="E181" s="13" t="s">
        <v>349</v>
      </c>
      <c r="F181" s="13" t="s">
        <v>250</v>
      </c>
      <c r="G181" s="13" t="s">
        <v>1020</v>
      </c>
      <c r="H181" s="13" t="s">
        <v>806</v>
      </c>
      <c r="I181" s="13" t="s">
        <v>1020</v>
      </c>
      <c r="J181" s="13" t="s">
        <v>881</v>
      </c>
      <c r="K181" s="13" t="s">
        <v>706</v>
      </c>
      <c r="L181" s="13" t="s">
        <v>679</v>
      </c>
      <c r="M181" s="13" t="s">
        <v>985</v>
      </c>
      <c r="N181" s="13" t="s">
        <v>840</v>
      </c>
      <c r="O181" s="13" t="s">
        <v>1035</v>
      </c>
      <c r="P181" s="13" t="s">
        <v>975</v>
      </c>
      <c r="Q181" s="13" t="s">
        <v>806</v>
      </c>
      <c r="R181" s="13" t="s">
        <v>349</v>
      </c>
      <c r="S181" s="13" t="s">
        <v>679</v>
      </c>
      <c r="T181" s="13" t="s">
        <v>1010</v>
      </c>
    </row>
    <row r="182" spans="1:20" x14ac:dyDescent="0.25">
      <c r="B182" s="13" t="s">
        <v>1034</v>
      </c>
      <c r="C182" s="13" t="s">
        <v>840</v>
      </c>
      <c r="D182" s="13" t="s">
        <v>670</v>
      </c>
      <c r="E182" s="13" t="s">
        <v>349</v>
      </c>
      <c r="F182" s="13" t="s">
        <v>927</v>
      </c>
      <c r="G182" s="13" t="s">
        <v>997</v>
      </c>
      <c r="H182" s="13" t="s">
        <v>997</v>
      </c>
      <c r="I182" s="13" t="s">
        <v>997</v>
      </c>
      <c r="J182" s="13" t="s">
        <v>735</v>
      </c>
      <c r="K182" s="13" t="s">
        <v>997</v>
      </c>
      <c r="L182" s="13" t="s">
        <v>708</v>
      </c>
      <c r="M182" s="13" t="s">
        <v>964</v>
      </c>
      <c r="N182" s="13" t="s">
        <v>699</v>
      </c>
      <c r="O182" s="13" t="s">
        <v>809</v>
      </c>
      <c r="P182" s="13" t="s">
        <v>858</v>
      </c>
      <c r="Q182" s="13" t="s">
        <v>975</v>
      </c>
      <c r="R182" s="13" t="s">
        <v>1033</v>
      </c>
      <c r="S182" s="13" t="s">
        <v>979</v>
      </c>
      <c r="T182" s="13" t="s">
        <v>1006</v>
      </c>
    </row>
    <row r="183" spans="1:20" x14ac:dyDescent="0.25">
      <c r="B183" s="13" t="s">
        <v>1032</v>
      </c>
      <c r="C183" s="13" t="s">
        <v>666</v>
      </c>
      <c r="D183" s="13" t="s">
        <v>997</v>
      </c>
      <c r="E183" s="13" t="s">
        <v>349</v>
      </c>
      <c r="F183" s="13" t="s">
        <v>641</v>
      </c>
      <c r="G183" s="13" t="s">
        <v>854</v>
      </c>
      <c r="H183" s="13" t="s">
        <v>666</v>
      </c>
      <c r="I183" s="13" t="s">
        <v>838</v>
      </c>
      <c r="J183" s="13" t="s">
        <v>979</v>
      </c>
      <c r="K183" s="13" t="s">
        <v>666</v>
      </c>
      <c r="L183" s="13" t="s">
        <v>849</v>
      </c>
      <c r="M183" s="13" t="s">
        <v>830</v>
      </c>
      <c r="N183" s="13" t="s">
        <v>723</v>
      </c>
      <c r="O183" s="13" t="s">
        <v>716</v>
      </c>
      <c r="P183" s="13" t="s">
        <v>1031</v>
      </c>
      <c r="Q183" s="13" t="s">
        <v>927</v>
      </c>
      <c r="R183" s="13" t="s">
        <v>595</v>
      </c>
      <c r="S183" s="13" t="s">
        <v>999</v>
      </c>
      <c r="T183" s="13" t="s">
        <v>995</v>
      </c>
    </row>
    <row r="184" spans="1:20" x14ac:dyDescent="0.25">
      <c r="B184" s="13" t="s">
        <v>1030</v>
      </c>
      <c r="C184" s="13" t="s">
        <v>653</v>
      </c>
      <c r="D184" s="13" t="s">
        <v>349</v>
      </c>
      <c r="E184" s="13" t="s">
        <v>349</v>
      </c>
      <c r="F184" s="13" t="s">
        <v>784</v>
      </c>
      <c r="G184" s="13" t="s">
        <v>1010</v>
      </c>
      <c r="H184" s="13" t="s">
        <v>305</v>
      </c>
      <c r="I184" s="13" t="s">
        <v>305</v>
      </c>
      <c r="J184" s="13" t="s">
        <v>997</v>
      </c>
      <c r="K184" s="13" t="s">
        <v>1010</v>
      </c>
      <c r="L184" s="13" t="s">
        <v>838</v>
      </c>
      <c r="M184" s="13" t="s">
        <v>735</v>
      </c>
      <c r="N184" s="13" t="s">
        <v>864</v>
      </c>
      <c r="O184" s="13" t="s">
        <v>853</v>
      </c>
      <c r="P184" s="13" t="s">
        <v>1017</v>
      </c>
      <c r="Q184" s="13" t="s">
        <v>653</v>
      </c>
      <c r="R184" s="13" t="s">
        <v>822</v>
      </c>
      <c r="S184" s="13" t="s">
        <v>730</v>
      </c>
      <c r="T184" s="13" t="s">
        <v>966</v>
      </c>
    </row>
    <row r="185" spans="1:20" x14ac:dyDescent="0.25">
      <c r="B185" s="13" t="s">
        <v>1029</v>
      </c>
      <c r="C185" s="13" t="s">
        <v>806</v>
      </c>
      <c r="D185" s="13" t="s">
        <v>305</v>
      </c>
      <c r="E185" s="13" t="s">
        <v>722</v>
      </c>
      <c r="F185" s="13" t="s">
        <v>627</v>
      </c>
      <c r="G185" s="13" t="s">
        <v>985</v>
      </c>
      <c r="H185" s="13" t="s">
        <v>1020</v>
      </c>
      <c r="I185" s="13" t="s">
        <v>985</v>
      </c>
      <c r="J185" s="13" t="s">
        <v>927</v>
      </c>
      <c r="K185" s="13" t="s">
        <v>706</v>
      </c>
      <c r="L185" s="13" t="s">
        <v>964</v>
      </c>
      <c r="M185" s="13" t="s">
        <v>999</v>
      </c>
      <c r="N185" s="13" t="s">
        <v>670</v>
      </c>
      <c r="O185" s="13" t="s">
        <v>596</v>
      </c>
      <c r="P185" s="13" t="s">
        <v>699</v>
      </c>
      <c r="Q185" s="13" t="s">
        <v>1020</v>
      </c>
      <c r="R185" s="13" t="s">
        <v>641</v>
      </c>
      <c r="S185" s="13" t="s">
        <v>864</v>
      </c>
      <c r="T185" s="13" t="s">
        <v>975</v>
      </c>
    </row>
    <row r="186" spans="1:20" x14ac:dyDescent="0.25">
      <c r="B186" s="13" t="s">
        <v>1028</v>
      </c>
      <c r="C186" s="13" t="s">
        <v>1010</v>
      </c>
      <c r="D186" s="13" t="s">
        <v>259</v>
      </c>
      <c r="E186" s="13" t="s">
        <v>854</v>
      </c>
      <c r="F186" s="13" t="s">
        <v>250</v>
      </c>
      <c r="G186" s="13" t="s">
        <v>653</v>
      </c>
      <c r="H186" s="13" t="s">
        <v>653</v>
      </c>
      <c r="I186" s="13" t="s">
        <v>1010</v>
      </c>
      <c r="J186" s="13" t="s">
        <v>838</v>
      </c>
      <c r="K186" s="13" t="s">
        <v>305</v>
      </c>
      <c r="L186" s="13" t="s">
        <v>666</v>
      </c>
      <c r="M186" s="13" t="s">
        <v>999</v>
      </c>
      <c r="N186" s="13" t="s">
        <v>840</v>
      </c>
      <c r="O186" s="13" t="s">
        <v>811</v>
      </c>
      <c r="P186" s="13" t="s">
        <v>673</v>
      </c>
      <c r="Q186" s="13" t="s">
        <v>653</v>
      </c>
      <c r="R186" s="13" t="s">
        <v>972</v>
      </c>
      <c r="S186" s="13" t="s">
        <v>838</v>
      </c>
      <c r="T186" s="13" t="s">
        <v>670</v>
      </c>
    </row>
    <row r="187" spans="1:20" x14ac:dyDescent="0.25">
      <c r="B187" s="13" t="s">
        <v>1027</v>
      </c>
      <c r="C187" s="13" t="s">
        <v>234</v>
      </c>
      <c r="D187" s="13" t="s">
        <v>250</v>
      </c>
      <c r="E187" s="13" t="s">
        <v>854</v>
      </c>
      <c r="F187" s="13" t="s">
        <v>614</v>
      </c>
      <c r="G187" s="13" t="s">
        <v>624</v>
      </c>
      <c r="H187" s="13" t="s">
        <v>627</v>
      </c>
      <c r="I187" s="13" t="s">
        <v>960</v>
      </c>
      <c r="J187" s="13" t="s">
        <v>577</v>
      </c>
      <c r="K187" s="13" t="s">
        <v>767</v>
      </c>
      <c r="L187" s="13" t="s">
        <v>722</v>
      </c>
      <c r="M187" s="13" t="s">
        <v>964</v>
      </c>
      <c r="N187" s="13" t="s">
        <v>927</v>
      </c>
      <c r="O187" s="13" t="s">
        <v>858</v>
      </c>
      <c r="P187" s="13" t="s">
        <v>999</v>
      </c>
      <c r="Q187" s="13" t="s">
        <v>234</v>
      </c>
      <c r="R187" s="13" t="s">
        <v>985</v>
      </c>
      <c r="S187" s="13" t="s">
        <v>1010</v>
      </c>
      <c r="T187" s="13" t="s">
        <v>666</v>
      </c>
    </row>
    <row r="188" spans="1:20" x14ac:dyDescent="0.25">
      <c r="B188" s="13" t="s">
        <v>1026</v>
      </c>
      <c r="C188" s="13" t="s">
        <v>796</v>
      </c>
      <c r="D188" s="13" t="s">
        <v>727</v>
      </c>
      <c r="E188" s="13" t="s">
        <v>854</v>
      </c>
      <c r="F188" s="13" t="s">
        <v>234</v>
      </c>
      <c r="G188" s="13" t="s">
        <v>796</v>
      </c>
      <c r="H188" s="13" t="s">
        <v>1020</v>
      </c>
      <c r="I188" s="13" t="s">
        <v>796</v>
      </c>
      <c r="J188" s="13" t="s">
        <v>714</v>
      </c>
      <c r="K188" s="13" t="s">
        <v>722</v>
      </c>
      <c r="L188" s="13" t="s">
        <v>632</v>
      </c>
      <c r="M188" s="13" t="s">
        <v>1017</v>
      </c>
      <c r="N188" s="13" t="s">
        <v>864</v>
      </c>
      <c r="O188" s="13" t="s">
        <v>757</v>
      </c>
      <c r="P188" s="13" t="s">
        <v>684</v>
      </c>
      <c r="Q188" s="13" t="s">
        <v>1020</v>
      </c>
      <c r="R188" s="13" t="s">
        <v>1001</v>
      </c>
      <c r="S188" s="13" t="s">
        <v>822</v>
      </c>
      <c r="T188" s="13" t="s">
        <v>975</v>
      </c>
    </row>
    <row r="189" spans="1:20" x14ac:dyDescent="0.25">
      <c r="A189" s="13">
        <f>A177+1</f>
        <v>2008</v>
      </c>
      <c r="B189" s="13" t="s">
        <v>1025</v>
      </c>
      <c r="C189" s="13" t="s">
        <v>627</v>
      </c>
      <c r="D189" s="13" t="s">
        <v>624</v>
      </c>
      <c r="E189" s="13" t="s">
        <v>854</v>
      </c>
      <c r="F189" s="13" t="s">
        <v>922</v>
      </c>
      <c r="G189" s="13" t="s">
        <v>286</v>
      </c>
      <c r="H189" s="13" t="s">
        <v>337</v>
      </c>
      <c r="I189" s="13" t="s">
        <v>669</v>
      </c>
      <c r="J189" s="13" t="s">
        <v>1010</v>
      </c>
      <c r="K189" s="13" t="s">
        <v>624</v>
      </c>
      <c r="L189" s="13" t="s">
        <v>1010</v>
      </c>
      <c r="M189" s="13" t="s">
        <v>595</v>
      </c>
      <c r="N189" s="13" t="s">
        <v>1001</v>
      </c>
      <c r="O189" s="13" t="s">
        <v>1024</v>
      </c>
      <c r="P189" s="13" t="s">
        <v>840</v>
      </c>
      <c r="Q189" s="13" t="s">
        <v>609</v>
      </c>
      <c r="R189" s="13" t="s">
        <v>767</v>
      </c>
      <c r="S189" s="13" t="s">
        <v>305</v>
      </c>
      <c r="T189" s="13" t="s">
        <v>1012</v>
      </c>
    </row>
    <row r="190" spans="1:20" x14ac:dyDescent="0.25">
      <c r="B190" s="13" t="s">
        <v>1023</v>
      </c>
      <c r="C190" s="13" t="s">
        <v>286</v>
      </c>
      <c r="D190" s="13" t="s">
        <v>960</v>
      </c>
      <c r="E190" s="13" t="s">
        <v>854</v>
      </c>
      <c r="F190" s="13" t="s">
        <v>409</v>
      </c>
      <c r="G190" s="13" t="s">
        <v>669</v>
      </c>
      <c r="H190" s="13" t="s">
        <v>678</v>
      </c>
      <c r="I190" s="13" t="s">
        <v>934</v>
      </c>
      <c r="J190" s="13" t="s">
        <v>985</v>
      </c>
      <c r="K190" s="13" t="s">
        <v>234</v>
      </c>
      <c r="L190" s="13" t="s">
        <v>796</v>
      </c>
      <c r="M190" s="13" t="s">
        <v>881</v>
      </c>
      <c r="N190" s="13" t="s">
        <v>259</v>
      </c>
      <c r="O190" s="13" t="s">
        <v>779</v>
      </c>
      <c r="P190" s="13" t="s">
        <v>854</v>
      </c>
      <c r="Q190" s="13" t="s">
        <v>946</v>
      </c>
      <c r="R190" s="13" t="s">
        <v>329</v>
      </c>
      <c r="S190" s="13" t="s">
        <v>706</v>
      </c>
      <c r="T190" s="13" t="s">
        <v>985</v>
      </c>
    </row>
    <row r="191" spans="1:20" x14ac:dyDescent="0.25">
      <c r="B191" s="13" t="s">
        <v>1022</v>
      </c>
      <c r="C191" s="13" t="s">
        <v>337</v>
      </c>
      <c r="D191" s="13" t="s">
        <v>960</v>
      </c>
      <c r="E191" s="13" t="s">
        <v>854</v>
      </c>
      <c r="F191" s="13" t="s">
        <v>891</v>
      </c>
      <c r="G191" s="13" t="s">
        <v>893</v>
      </c>
      <c r="H191" s="13" t="s">
        <v>472</v>
      </c>
      <c r="I191" s="13" t="s">
        <v>654</v>
      </c>
      <c r="J191" s="13" t="s">
        <v>259</v>
      </c>
      <c r="K191" s="13" t="s">
        <v>280</v>
      </c>
      <c r="L191" s="13" t="s">
        <v>653</v>
      </c>
      <c r="M191" s="13" t="s">
        <v>985</v>
      </c>
      <c r="N191" s="13" t="s">
        <v>271</v>
      </c>
      <c r="O191" s="13" t="s">
        <v>715</v>
      </c>
      <c r="P191" s="13" t="s">
        <v>679</v>
      </c>
      <c r="Q191" s="13" t="s">
        <v>687</v>
      </c>
      <c r="R191" s="13" t="s">
        <v>985</v>
      </c>
      <c r="S191" s="13" t="s">
        <v>806</v>
      </c>
      <c r="T191" s="13" t="s">
        <v>1020</v>
      </c>
    </row>
    <row r="192" spans="1:20" x14ac:dyDescent="0.25">
      <c r="B192" s="13" t="s">
        <v>1021</v>
      </c>
      <c r="C192" s="13" t="s">
        <v>1020</v>
      </c>
      <c r="D192" s="13" t="s">
        <v>271</v>
      </c>
      <c r="E192" s="13" t="s">
        <v>854</v>
      </c>
      <c r="F192" s="13" t="s">
        <v>320</v>
      </c>
      <c r="G192" s="13" t="s">
        <v>706</v>
      </c>
      <c r="H192" s="13" t="s">
        <v>627</v>
      </c>
      <c r="I192" s="13" t="s">
        <v>329</v>
      </c>
      <c r="J192" s="13" t="s">
        <v>632</v>
      </c>
      <c r="K192" s="13" t="s">
        <v>349</v>
      </c>
      <c r="L192" s="13" t="s">
        <v>714</v>
      </c>
      <c r="M192" s="13" t="s">
        <v>666</v>
      </c>
      <c r="N192" s="13" t="s">
        <v>822</v>
      </c>
      <c r="O192" s="13" t="s">
        <v>561</v>
      </c>
      <c r="P192" s="13" t="s">
        <v>708</v>
      </c>
      <c r="Q192" s="13" t="s">
        <v>234</v>
      </c>
      <c r="R192" s="13" t="s">
        <v>972</v>
      </c>
      <c r="S192" s="13" t="s">
        <v>1001</v>
      </c>
      <c r="T192" s="13" t="s">
        <v>977</v>
      </c>
    </row>
    <row r="193" spans="1:20" x14ac:dyDescent="0.25">
      <c r="B193" s="13" t="s">
        <v>1019</v>
      </c>
      <c r="C193" s="13" t="s">
        <v>1012</v>
      </c>
      <c r="D193" s="13" t="s">
        <v>881</v>
      </c>
      <c r="E193" s="13" t="s">
        <v>854</v>
      </c>
      <c r="F193" s="13" t="s">
        <v>703</v>
      </c>
      <c r="G193" s="13" t="s">
        <v>577</v>
      </c>
      <c r="H193" s="13" t="s">
        <v>1001</v>
      </c>
      <c r="I193" s="13" t="s">
        <v>727</v>
      </c>
      <c r="J193" s="13" t="s">
        <v>873</v>
      </c>
      <c r="K193" s="13" t="s">
        <v>838</v>
      </c>
      <c r="L193" s="13" t="s">
        <v>995</v>
      </c>
      <c r="M193" s="13" t="s">
        <v>735</v>
      </c>
      <c r="N193" s="13" t="s">
        <v>648</v>
      </c>
      <c r="O193" s="13" t="s">
        <v>561</v>
      </c>
      <c r="P193" s="13" t="s">
        <v>764</v>
      </c>
      <c r="Q193" s="13" t="s">
        <v>985</v>
      </c>
      <c r="R193" s="13" t="s">
        <v>854</v>
      </c>
      <c r="S193" s="13" t="s">
        <v>975</v>
      </c>
      <c r="T193" s="13" t="s">
        <v>972</v>
      </c>
    </row>
    <row r="194" spans="1:20" x14ac:dyDescent="0.25">
      <c r="B194" s="13" t="s">
        <v>1018</v>
      </c>
      <c r="C194" s="13" t="s">
        <v>735</v>
      </c>
      <c r="D194" s="13" t="s">
        <v>723</v>
      </c>
      <c r="E194" s="13" t="s">
        <v>854</v>
      </c>
      <c r="F194" s="13" t="s">
        <v>972</v>
      </c>
      <c r="G194" s="13" t="s">
        <v>979</v>
      </c>
      <c r="H194" s="13" t="s">
        <v>937</v>
      </c>
      <c r="I194" s="13" t="s">
        <v>595</v>
      </c>
      <c r="J194" s="13" t="s">
        <v>771</v>
      </c>
      <c r="K194" s="13" t="s">
        <v>764</v>
      </c>
      <c r="L194" s="13" t="s">
        <v>779</v>
      </c>
      <c r="M194" s="13" t="s">
        <v>376</v>
      </c>
      <c r="N194" s="13" t="s">
        <v>773</v>
      </c>
      <c r="O194" s="13" t="s">
        <v>836</v>
      </c>
      <c r="P194" s="13" t="s">
        <v>877</v>
      </c>
      <c r="Q194" s="13" t="s">
        <v>595</v>
      </c>
      <c r="R194" s="13" t="s">
        <v>739</v>
      </c>
      <c r="S194" s="13" t="s">
        <v>707</v>
      </c>
      <c r="T194" s="13" t="s">
        <v>1017</v>
      </c>
    </row>
    <row r="195" spans="1:20" x14ac:dyDescent="0.25">
      <c r="B195" s="13" t="s">
        <v>1016</v>
      </c>
      <c r="C195" s="13" t="s">
        <v>937</v>
      </c>
      <c r="D195" s="13" t="s">
        <v>699</v>
      </c>
      <c r="E195" s="13" t="s">
        <v>854</v>
      </c>
      <c r="F195" s="13" t="s">
        <v>679</v>
      </c>
      <c r="G195" s="13" t="s">
        <v>735</v>
      </c>
      <c r="H195" s="13" t="s">
        <v>708</v>
      </c>
      <c r="I195" s="13" t="s">
        <v>899</v>
      </c>
      <c r="J195" s="13" t="s">
        <v>747</v>
      </c>
      <c r="K195" s="13" t="s">
        <v>673</v>
      </c>
      <c r="L195" s="13" t="s">
        <v>668</v>
      </c>
      <c r="M195" s="13" t="s">
        <v>920</v>
      </c>
      <c r="N195" s="13" t="s">
        <v>1015</v>
      </c>
      <c r="O195" s="13" t="s">
        <v>1014</v>
      </c>
      <c r="P195" s="13" t="s">
        <v>716</v>
      </c>
      <c r="Q195" s="13" t="s">
        <v>899</v>
      </c>
      <c r="R195" s="13" t="s">
        <v>707</v>
      </c>
      <c r="S195" s="13" t="s">
        <v>929</v>
      </c>
      <c r="T195" s="13" t="s">
        <v>811</v>
      </c>
    </row>
    <row r="196" spans="1:20" x14ac:dyDescent="0.25">
      <c r="B196" s="13" t="s">
        <v>1013</v>
      </c>
      <c r="C196" s="13" t="s">
        <v>1012</v>
      </c>
      <c r="D196" s="13" t="s">
        <v>838</v>
      </c>
      <c r="E196" s="13" t="s">
        <v>854</v>
      </c>
      <c r="F196" s="13" t="s">
        <v>703</v>
      </c>
      <c r="G196" s="13" t="s">
        <v>927</v>
      </c>
      <c r="H196" s="13" t="s">
        <v>1001</v>
      </c>
      <c r="I196" s="13" t="s">
        <v>1010</v>
      </c>
      <c r="J196" s="13" t="s">
        <v>990</v>
      </c>
      <c r="K196" s="13" t="s">
        <v>666</v>
      </c>
      <c r="L196" s="13" t="s">
        <v>684</v>
      </c>
      <c r="M196" s="13" t="s">
        <v>1011</v>
      </c>
      <c r="N196" s="13" t="s">
        <v>937</v>
      </c>
      <c r="O196" s="13" t="s">
        <v>637</v>
      </c>
      <c r="P196" s="13" t="s">
        <v>858</v>
      </c>
      <c r="Q196" s="13" t="s">
        <v>1010</v>
      </c>
      <c r="R196" s="13" t="s">
        <v>899</v>
      </c>
      <c r="S196" s="13" t="s">
        <v>864</v>
      </c>
      <c r="T196" s="13" t="s">
        <v>707</v>
      </c>
    </row>
    <row r="197" spans="1:20" x14ac:dyDescent="0.25">
      <c r="B197" s="13" t="s">
        <v>1009</v>
      </c>
      <c r="C197" s="13" t="s">
        <v>977</v>
      </c>
      <c r="D197" s="13" t="s">
        <v>927</v>
      </c>
      <c r="E197" s="13" t="s">
        <v>854</v>
      </c>
      <c r="F197" s="13" t="s">
        <v>614</v>
      </c>
      <c r="G197" s="13" t="s">
        <v>964</v>
      </c>
      <c r="H197" s="13" t="s">
        <v>577</v>
      </c>
      <c r="I197" s="13" t="s">
        <v>985</v>
      </c>
      <c r="J197" s="13" t="s">
        <v>675</v>
      </c>
      <c r="K197" s="13" t="s">
        <v>927</v>
      </c>
      <c r="L197" s="13" t="s">
        <v>735</v>
      </c>
      <c r="M197" s="13" t="s">
        <v>776</v>
      </c>
      <c r="N197" s="13" t="s">
        <v>723</v>
      </c>
      <c r="O197" s="13" t="s">
        <v>637</v>
      </c>
      <c r="P197" s="13" t="s">
        <v>974</v>
      </c>
      <c r="Q197" s="13" t="s">
        <v>796</v>
      </c>
      <c r="R197" s="13" t="s">
        <v>1006</v>
      </c>
      <c r="S197" s="13" t="s">
        <v>864</v>
      </c>
      <c r="T197" s="13" t="s">
        <v>773</v>
      </c>
    </row>
    <row r="198" spans="1:20" x14ac:dyDescent="0.25">
      <c r="B198" s="13" t="s">
        <v>1008</v>
      </c>
      <c r="C198" s="13" t="s">
        <v>806</v>
      </c>
      <c r="D198" s="13" t="s">
        <v>977</v>
      </c>
      <c r="E198" s="13" t="s">
        <v>854</v>
      </c>
      <c r="F198" s="13" t="s">
        <v>296</v>
      </c>
      <c r="G198" s="13" t="s">
        <v>977</v>
      </c>
      <c r="H198" s="13" t="s">
        <v>806</v>
      </c>
      <c r="I198" s="13" t="s">
        <v>286</v>
      </c>
      <c r="J198" s="13" t="s">
        <v>586</v>
      </c>
      <c r="K198" s="13" t="s">
        <v>822</v>
      </c>
      <c r="L198" s="13" t="s">
        <v>937</v>
      </c>
      <c r="M198" s="13" t="s">
        <v>1007</v>
      </c>
      <c r="N198" s="13" t="s">
        <v>864</v>
      </c>
      <c r="O198" s="13" t="s">
        <v>637</v>
      </c>
      <c r="P198" s="13" t="s">
        <v>684</v>
      </c>
      <c r="Q198" s="13" t="s">
        <v>960</v>
      </c>
      <c r="R198" s="13" t="s">
        <v>927</v>
      </c>
      <c r="S198" s="13" t="s">
        <v>1006</v>
      </c>
      <c r="T198" s="13" t="s">
        <v>707</v>
      </c>
    </row>
    <row r="199" spans="1:20" x14ac:dyDescent="0.25">
      <c r="B199" s="13" t="s">
        <v>1005</v>
      </c>
      <c r="C199" s="13" t="s">
        <v>746</v>
      </c>
      <c r="D199" s="13" t="s">
        <v>756</v>
      </c>
      <c r="E199" s="13" t="s">
        <v>854</v>
      </c>
      <c r="F199" s="13" t="s">
        <v>592</v>
      </c>
      <c r="G199" s="13" t="s">
        <v>669</v>
      </c>
      <c r="H199" s="13" t="s">
        <v>614</v>
      </c>
      <c r="I199" s="13" t="s">
        <v>931</v>
      </c>
      <c r="J199" s="13" t="s">
        <v>668</v>
      </c>
      <c r="K199" s="13" t="s">
        <v>927</v>
      </c>
      <c r="L199" s="13" t="s">
        <v>873</v>
      </c>
      <c r="M199" s="13" t="s">
        <v>1004</v>
      </c>
      <c r="N199" s="13" t="s">
        <v>796</v>
      </c>
      <c r="O199" s="13" t="s">
        <v>1003</v>
      </c>
      <c r="P199" s="13" t="s">
        <v>975</v>
      </c>
      <c r="Q199" s="13" t="s">
        <v>516</v>
      </c>
      <c r="R199" s="13" t="s">
        <v>796</v>
      </c>
      <c r="S199" s="13" t="s">
        <v>975</v>
      </c>
      <c r="T199" s="13" t="s">
        <v>673</v>
      </c>
    </row>
    <row r="200" spans="1:20" x14ac:dyDescent="0.25">
      <c r="B200" s="13" t="s">
        <v>1002</v>
      </c>
      <c r="C200" s="13" t="s">
        <v>904</v>
      </c>
      <c r="D200" s="13" t="s">
        <v>450</v>
      </c>
      <c r="E200" s="13" t="s">
        <v>854</v>
      </c>
      <c r="F200" s="13" t="s">
        <v>580</v>
      </c>
      <c r="G200" s="13" t="s">
        <v>911</v>
      </c>
      <c r="H200" s="13" t="s">
        <v>968</v>
      </c>
      <c r="I200" s="13" t="s">
        <v>646</v>
      </c>
      <c r="J200" s="13" t="s">
        <v>765</v>
      </c>
      <c r="K200" s="13" t="s">
        <v>964</v>
      </c>
      <c r="L200" s="13" t="s">
        <v>1001</v>
      </c>
      <c r="M200" s="13" t="s">
        <v>1000</v>
      </c>
      <c r="N200" s="13" t="s">
        <v>280</v>
      </c>
      <c r="O200" s="13" t="s">
        <v>465</v>
      </c>
      <c r="P200" s="13" t="s">
        <v>280</v>
      </c>
      <c r="Q200" s="13" t="s">
        <v>588</v>
      </c>
      <c r="R200" s="13" t="s">
        <v>472</v>
      </c>
      <c r="S200" s="13" t="s">
        <v>927</v>
      </c>
      <c r="T200" s="13" t="s">
        <v>999</v>
      </c>
    </row>
    <row r="201" spans="1:20" x14ac:dyDescent="0.25">
      <c r="A201" s="13">
        <f>A189+1</f>
        <v>2009</v>
      </c>
      <c r="B201" s="13" t="s">
        <v>998</v>
      </c>
      <c r="C201" s="13" t="s">
        <v>472</v>
      </c>
      <c r="D201" s="13" t="s">
        <v>609</v>
      </c>
      <c r="E201" s="13" t="s">
        <v>854</v>
      </c>
      <c r="F201" s="13" t="s">
        <v>587</v>
      </c>
      <c r="G201" s="13" t="s">
        <v>669</v>
      </c>
      <c r="H201" s="13" t="s">
        <v>450</v>
      </c>
      <c r="I201" s="13" t="s">
        <v>876</v>
      </c>
      <c r="J201" s="13" t="s">
        <v>818</v>
      </c>
      <c r="K201" s="13" t="s">
        <v>820</v>
      </c>
      <c r="L201" s="13" t="s">
        <v>997</v>
      </c>
      <c r="M201" s="13" t="s">
        <v>996</v>
      </c>
      <c r="N201" s="13" t="s">
        <v>280</v>
      </c>
      <c r="O201" s="13" t="s">
        <v>850</v>
      </c>
      <c r="P201" s="13" t="s">
        <v>796</v>
      </c>
      <c r="Q201" s="13" t="s">
        <v>206</v>
      </c>
      <c r="R201" s="13" t="s">
        <v>706</v>
      </c>
      <c r="S201" s="13" t="s">
        <v>995</v>
      </c>
      <c r="T201" s="13" t="s">
        <v>899</v>
      </c>
    </row>
    <row r="202" spans="1:20" x14ac:dyDescent="0.25">
      <c r="B202" s="13" t="s">
        <v>994</v>
      </c>
      <c r="C202" s="13" t="s">
        <v>234</v>
      </c>
      <c r="D202" s="13" t="s">
        <v>719</v>
      </c>
      <c r="E202" s="13" t="s">
        <v>854</v>
      </c>
      <c r="F202" s="13" t="s">
        <v>463</v>
      </c>
      <c r="G202" s="13" t="s">
        <v>960</v>
      </c>
      <c r="H202" s="13" t="s">
        <v>683</v>
      </c>
      <c r="I202" s="13" t="s">
        <v>869</v>
      </c>
      <c r="J202" s="13" t="s">
        <v>993</v>
      </c>
      <c r="K202" s="13" t="s">
        <v>992</v>
      </c>
      <c r="L202" s="13" t="s">
        <v>632</v>
      </c>
      <c r="M202" s="13" t="s">
        <v>961</v>
      </c>
      <c r="N202" s="13" t="s">
        <v>806</v>
      </c>
      <c r="O202" s="13" t="s">
        <v>991</v>
      </c>
      <c r="P202" s="13" t="s">
        <v>714</v>
      </c>
      <c r="Q202" s="13" t="s">
        <v>891</v>
      </c>
      <c r="R202" s="13" t="s">
        <v>972</v>
      </c>
      <c r="S202" s="13" t="s">
        <v>990</v>
      </c>
      <c r="T202" s="13" t="s">
        <v>849</v>
      </c>
    </row>
    <row r="203" spans="1:20" x14ac:dyDescent="0.25">
      <c r="B203" s="13" t="s">
        <v>989</v>
      </c>
      <c r="C203" s="13" t="s">
        <v>879</v>
      </c>
      <c r="D203" s="13" t="s">
        <v>922</v>
      </c>
      <c r="E203" s="13" t="s">
        <v>854</v>
      </c>
      <c r="F203" s="13" t="s">
        <v>373</v>
      </c>
      <c r="G203" s="13" t="s">
        <v>678</v>
      </c>
      <c r="H203" s="13" t="s">
        <v>957</v>
      </c>
      <c r="I203" s="13" t="s">
        <v>588</v>
      </c>
      <c r="J203" s="13" t="s">
        <v>841</v>
      </c>
      <c r="K203" s="13" t="s">
        <v>382</v>
      </c>
      <c r="L203" s="13" t="s">
        <v>977</v>
      </c>
      <c r="M203" s="13" t="s">
        <v>961</v>
      </c>
      <c r="N203" s="13" t="s">
        <v>784</v>
      </c>
      <c r="O203" s="13" t="s">
        <v>988</v>
      </c>
      <c r="P203" s="13" t="s">
        <v>838</v>
      </c>
      <c r="Q203" s="13" t="s">
        <v>563</v>
      </c>
      <c r="R203" s="13" t="s">
        <v>864</v>
      </c>
      <c r="S203" s="13" t="s">
        <v>798</v>
      </c>
      <c r="T203" s="13" t="s">
        <v>798</v>
      </c>
    </row>
    <row r="204" spans="1:20" x14ac:dyDescent="0.25">
      <c r="B204" s="13" t="s">
        <v>987</v>
      </c>
      <c r="C204" s="13" t="s">
        <v>320</v>
      </c>
      <c r="D204" s="13" t="s">
        <v>683</v>
      </c>
      <c r="E204" s="13" t="s">
        <v>854</v>
      </c>
      <c r="F204" s="13" t="s">
        <v>463</v>
      </c>
      <c r="G204" s="13" t="s">
        <v>468</v>
      </c>
      <c r="H204" s="13" t="s">
        <v>622</v>
      </c>
      <c r="I204" s="13" t="s">
        <v>563</v>
      </c>
      <c r="J204" s="13" t="s">
        <v>986</v>
      </c>
      <c r="K204" s="13" t="s">
        <v>694</v>
      </c>
      <c r="L204" s="13" t="s">
        <v>985</v>
      </c>
      <c r="M204" s="13" t="s">
        <v>961</v>
      </c>
      <c r="N204" s="13" t="s">
        <v>632</v>
      </c>
      <c r="O204" s="13" t="s">
        <v>984</v>
      </c>
      <c r="P204" s="13" t="s">
        <v>840</v>
      </c>
      <c r="Q204" s="13" t="s">
        <v>392</v>
      </c>
      <c r="R204" s="13" t="s">
        <v>714</v>
      </c>
      <c r="S204" s="13" t="s">
        <v>708</v>
      </c>
      <c r="T204" s="13" t="s">
        <v>586</v>
      </c>
    </row>
    <row r="205" spans="1:20" x14ac:dyDescent="0.25">
      <c r="B205" s="13" t="s">
        <v>983</v>
      </c>
      <c r="C205" s="13" t="s">
        <v>617</v>
      </c>
      <c r="D205" s="13" t="s">
        <v>922</v>
      </c>
      <c r="E205" s="13" t="s">
        <v>854</v>
      </c>
      <c r="F205" s="13" t="s">
        <v>175</v>
      </c>
      <c r="G205" s="13" t="s">
        <v>678</v>
      </c>
      <c r="H205" s="13" t="s">
        <v>955</v>
      </c>
      <c r="I205" s="13" t="s">
        <v>891</v>
      </c>
      <c r="J205" s="13" t="s">
        <v>353</v>
      </c>
      <c r="K205" s="13" t="s">
        <v>603</v>
      </c>
      <c r="L205" s="13" t="s">
        <v>259</v>
      </c>
      <c r="M205" s="13" t="s">
        <v>961</v>
      </c>
      <c r="N205" s="13" t="s">
        <v>666</v>
      </c>
      <c r="O205" s="13" t="s">
        <v>982</v>
      </c>
      <c r="P205" s="13" t="s">
        <v>798</v>
      </c>
      <c r="Q205" s="13" t="s">
        <v>576</v>
      </c>
      <c r="R205" s="13" t="s">
        <v>312</v>
      </c>
      <c r="S205" s="13" t="s">
        <v>849</v>
      </c>
      <c r="T205" s="13" t="s">
        <v>981</v>
      </c>
    </row>
    <row r="206" spans="1:20" x14ac:dyDescent="0.25">
      <c r="B206" s="13" t="s">
        <v>980</v>
      </c>
      <c r="C206" s="13" t="s">
        <v>706</v>
      </c>
      <c r="D206" s="13" t="s">
        <v>893</v>
      </c>
      <c r="E206" s="13" t="s">
        <v>854</v>
      </c>
      <c r="F206" s="13" t="s">
        <v>270</v>
      </c>
      <c r="G206" s="13" t="s">
        <v>624</v>
      </c>
      <c r="H206" s="13" t="s">
        <v>931</v>
      </c>
      <c r="I206" s="13" t="s">
        <v>904</v>
      </c>
      <c r="J206" s="13" t="s">
        <v>376</v>
      </c>
      <c r="K206" s="13" t="s">
        <v>774</v>
      </c>
      <c r="L206" s="13" t="s">
        <v>975</v>
      </c>
      <c r="M206" s="13" t="s">
        <v>961</v>
      </c>
      <c r="N206" s="13" t="s">
        <v>873</v>
      </c>
      <c r="O206" s="13" t="s">
        <v>976</v>
      </c>
      <c r="P206" s="13" t="s">
        <v>979</v>
      </c>
      <c r="Q206" s="13" t="s">
        <v>516</v>
      </c>
      <c r="R206" s="13" t="s">
        <v>641</v>
      </c>
      <c r="S206" s="13" t="s">
        <v>899</v>
      </c>
      <c r="T206" s="13" t="s">
        <v>765</v>
      </c>
    </row>
    <row r="207" spans="1:20" x14ac:dyDescent="0.25">
      <c r="B207" s="13" t="s">
        <v>978</v>
      </c>
      <c r="C207" s="13" t="s">
        <v>320</v>
      </c>
      <c r="D207" s="13" t="s">
        <v>638</v>
      </c>
      <c r="E207" s="13" t="s">
        <v>854</v>
      </c>
      <c r="F207" s="13" t="s">
        <v>404</v>
      </c>
      <c r="G207" s="13" t="s">
        <v>468</v>
      </c>
      <c r="H207" s="13" t="s">
        <v>392</v>
      </c>
      <c r="I207" s="13" t="s">
        <v>686</v>
      </c>
      <c r="J207" s="13" t="s">
        <v>830</v>
      </c>
      <c r="K207" s="13" t="s">
        <v>776</v>
      </c>
      <c r="L207" s="13" t="s">
        <v>271</v>
      </c>
      <c r="M207" s="13" t="s">
        <v>961</v>
      </c>
      <c r="N207" s="13" t="s">
        <v>977</v>
      </c>
      <c r="O207" s="13" t="s">
        <v>976</v>
      </c>
      <c r="P207" s="13" t="s">
        <v>975</v>
      </c>
      <c r="Q207" s="13" t="s">
        <v>206</v>
      </c>
      <c r="R207" s="13" t="s">
        <v>624</v>
      </c>
      <c r="S207" s="13" t="s">
        <v>806</v>
      </c>
      <c r="T207" s="13" t="s">
        <v>974</v>
      </c>
    </row>
    <row r="208" spans="1:20" x14ac:dyDescent="0.25">
      <c r="B208" s="13" t="s">
        <v>973</v>
      </c>
      <c r="C208" s="13" t="s">
        <v>206</v>
      </c>
      <c r="D208" s="13" t="s">
        <v>392</v>
      </c>
      <c r="E208" s="13" t="s">
        <v>854</v>
      </c>
      <c r="F208" s="13" t="s">
        <v>583</v>
      </c>
      <c r="G208" s="13" t="s">
        <v>345</v>
      </c>
      <c r="H208" s="13" t="s">
        <v>942</v>
      </c>
      <c r="I208" s="13" t="s">
        <v>908</v>
      </c>
      <c r="J208" s="13" t="s">
        <v>972</v>
      </c>
      <c r="K208" s="13" t="s">
        <v>673</v>
      </c>
      <c r="L208" s="13" t="s">
        <v>893</v>
      </c>
      <c r="M208" s="13" t="s">
        <v>961</v>
      </c>
      <c r="N208" s="13" t="s">
        <v>669</v>
      </c>
      <c r="O208" s="13" t="s">
        <v>775</v>
      </c>
      <c r="P208" s="13" t="s">
        <v>881</v>
      </c>
      <c r="Q208" s="13" t="s">
        <v>868</v>
      </c>
      <c r="R208" s="13" t="s">
        <v>409</v>
      </c>
      <c r="S208" s="13" t="s">
        <v>971</v>
      </c>
      <c r="T208" s="13" t="s">
        <v>970</v>
      </c>
    </row>
    <row r="209" spans="1:20" x14ac:dyDescent="0.25">
      <c r="B209" s="13" t="s">
        <v>969</v>
      </c>
      <c r="C209" s="13" t="s">
        <v>953</v>
      </c>
      <c r="D209" s="13" t="s">
        <v>968</v>
      </c>
      <c r="E209" s="13" t="s">
        <v>854</v>
      </c>
      <c r="F209" s="13" t="s">
        <v>433</v>
      </c>
      <c r="G209" s="13" t="s">
        <v>957</v>
      </c>
      <c r="H209" s="13" t="s">
        <v>439</v>
      </c>
      <c r="I209" s="13" t="s">
        <v>908</v>
      </c>
      <c r="J209" s="13" t="s">
        <v>927</v>
      </c>
      <c r="K209" s="13" t="s">
        <v>764</v>
      </c>
      <c r="L209" s="13" t="s">
        <v>614</v>
      </c>
      <c r="M209" s="13" t="s">
        <v>961</v>
      </c>
      <c r="N209" s="13" t="s">
        <v>936</v>
      </c>
      <c r="O209" s="13" t="s">
        <v>967</v>
      </c>
      <c r="P209" s="13" t="s">
        <v>679</v>
      </c>
      <c r="Q209" s="13" t="s">
        <v>857</v>
      </c>
      <c r="R209" s="13" t="s">
        <v>936</v>
      </c>
      <c r="S209" s="13" t="s">
        <v>516</v>
      </c>
      <c r="T209" s="13" t="s">
        <v>966</v>
      </c>
    </row>
    <row r="210" spans="1:20" x14ac:dyDescent="0.25">
      <c r="B210" s="13" t="s">
        <v>965</v>
      </c>
      <c r="C210" s="13" t="s">
        <v>588</v>
      </c>
      <c r="D210" s="13" t="s">
        <v>869</v>
      </c>
      <c r="E210" s="13" t="s">
        <v>854</v>
      </c>
      <c r="F210" s="13" t="s">
        <v>539</v>
      </c>
      <c r="G210" s="13" t="s">
        <v>622</v>
      </c>
      <c r="H210" s="13" t="s">
        <v>861</v>
      </c>
      <c r="I210" s="13" t="s">
        <v>592</v>
      </c>
      <c r="J210" s="13" t="s">
        <v>964</v>
      </c>
      <c r="K210" s="13" t="s">
        <v>708</v>
      </c>
      <c r="L210" s="13" t="s">
        <v>617</v>
      </c>
      <c r="M210" s="13" t="s">
        <v>961</v>
      </c>
      <c r="N210" s="13" t="s">
        <v>576</v>
      </c>
      <c r="O210" s="13" t="s">
        <v>963</v>
      </c>
      <c r="P210" s="13" t="s">
        <v>349</v>
      </c>
      <c r="Q210" s="13" t="s">
        <v>615</v>
      </c>
      <c r="R210" s="13" t="s">
        <v>576</v>
      </c>
      <c r="S210" s="13" t="s">
        <v>911</v>
      </c>
      <c r="T210" s="13" t="s">
        <v>806</v>
      </c>
    </row>
    <row r="211" spans="1:20" x14ac:dyDescent="0.25">
      <c r="B211" s="13" t="s">
        <v>962</v>
      </c>
      <c r="C211" s="13" t="s">
        <v>876</v>
      </c>
      <c r="D211" s="13" t="s">
        <v>489</v>
      </c>
      <c r="E211" s="13" t="s">
        <v>854</v>
      </c>
      <c r="F211" s="13" t="s">
        <v>677</v>
      </c>
      <c r="G211" s="13" t="s">
        <v>345</v>
      </c>
      <c r="H211" s="13" t="s">
        <v>615</v>
      </c>
      <c r="I211" s="13" t="s">
        <v>592</v>
      </c>
      <c r="J211" s="13" t="s">
        <v>723</v>
      </c>
      <c r="K211" s="13" t="s">
        <v>730</v>
      </c>
      <c r="L211" s="13" t="s">
        <v>678</v>
      </c>
      <c r="M211" s="13" t="s">
        <v>961</v>
      </c>
      <c r="N211" s="13" t="s">
        <v>450</v>
      </c>
      <c r="O211" s="13" t="s">
        <v>956</v>
      </c>
      <c r="P211" s="13" t="s">
        <v>722</v>
      </c>
      <c r="Q211" s="13" t="s">
        <v>570</v>
      </c>
      <c r="R211" s="13" t="s">
        <v>891</v>
      </c>
      <c r="S211" s="13" t="s">
        <v>450</v>
      </c>
      <c r="T211" s="13" t="s">
        <v>960</v>
      </c>
    </row>
    <row r="212" spans="1:20" x14ac:dyDescent="0.25">
      <c r="B212" s="13" t="s">
        <v>959</v>
      </c>
      <c r="C212" s="13" t="s">
        <v>868</v>
      </c>
      <c r="D212" s="13" t="s">
        <v>868</v>
      </c>
      <c r="E212" s="13" t="s">
        <v>854</v>
      </c>
      <c r="F212" s="13" t="s">
        <v>958</v>
      </c>
      <c r="G212" s="13" t="s">
        <v>957</v>
      </c>
      <c r="H212" s="13" t="s">
        <v>939</v>
      </c>
      <c r="I212" s="13" t="s">
        <v>597</v>
      </c>
      <c r="J212" s="13" t="s">
        <v>920</v>
      </c>
      <c r="K212" s="13" t="s">
        <v>675</v>
      </c>
      <c r="L212" s="13" t="s">
        <v>468</v>
      </c>
      <c r="M212" s="13" t="s">
        <v>874</v>
      </c>
      <c r="N212" s="13" t="s">
        <v>891</v>
      </c>
      <c r="O212" s="13" t="s">
        <v>956</v>
      </c>
      <c r="P212" s="13" t="s">
        <v>727</v>
      </c>
      <c r="Q212" s="13" t="s">
        <v>885</v>
      </c>
      <c r="R212" s="13" t="s">
        <v>955</v>
      </c>
      <c r="S212" s="13" t="s">
        <v>955</v>
      </c>
      <c r="T212" s="13" t="s">
        <v>893</v>
      </c>
    </row>
    <row r="213" spans="1:20" x14ac:dyDescent="0.25">
      <c r="A213" s="13">
        <f>A201+1</f>
        <v>2010</v>
      </c>
      <c r="B213" s="13" t="s">
        <v>954</v>
      </c>
      <c r="C213" s="13" t="s">
        <v>953</v>
      </c>
      <c r="D213" s="13" t="s">
        <v>953</v>
      </c>
      <c r="E213" s="13" t="s">
        <v>854</v>
      </c>
      <c r="F213" s="13" t="s">
        <v>433</v>
      </c>
      <c r="G213" s="13" t="s">
        <v>400</v>
      </c>
      <c r="H213" s="13" t="s">
        <v>852</v>
      </c>
      <c r="I213" s="13" t="s">
        <v>570</v>
      </c>
      <c r="J213" s="13" t="s">
        <v>952</v>
      </c>
      <c r="K213" s="13" t="s">
        <v>951</v>
      </c>
      <c r="L213" s="13" t="s">
        <v>934</v>
      </c>
      <c r="M213" s="13" t="s">
        <v>950</v>
      </c>
      <c r="N213" s="13" t="s">
        <v>206</v>
      </c>
      <c r="O213" s="13" t="s">
        <v>949</v>
      </c>
      <c r="P213" s="13" t="s">
        <v>641</v>
      </c>
      <c r="Q213" s="13" t="s">
        <v>270</v>
      </c>
      <c r="R213" s="13" t="s">
        <v>280</v>
      </c>
      <c r="S213" s="13" t="s">
        <v>472</v>
      </c>
      <c r="T213" s="13" t="s">
        <v>606</v>
      </c>
    </row>
    <row r="214" spans="1:20" x14ac:dyDescent="0.25">
      <c r="B214" s="13" t="s">
        <v>948</v>
      </c>
      <c r="C214" s="13" t="s">
        <v>563</v>
      </c>
      <c r="D214" s="13" t="s">
        <v>686</v>
      </c>
      <c r="E214" s="13" t="s">
        <v>854</v>
      </c>
      <c r="F214" s="13" t="s">
        <v>652</v>
      </c>
      <c r="G214" s="13" t="s">
        <v>931</v>
      </c>
      <c r="H214" s="13" t="s">
        <v>947</v>
      </c>
      <c r="I214" s="13" t="s">
        <v>557</v>
      </c>
      <c r="J214" s="13" t="s">
        <v>799</v>
      </c>
      <c r="K214" s="13" t="s">
        <v>595</v>
      </c>
      <c r="L214" s="13" t="s">
        <v>946</v>
      </c>
      <c r="M214" s="13" t="s">
        <v>945</v>
      </c>
      <c r="N214" s="13" t="s">
        <v>498</v>
      </c>
      <c r="O214" s="13" t="s">
        <v>944</v>
      </c>
      <c r="P214" s="13" t="s">
        <v>679</v>
      </c>
      <c r="Q214" s="13" t="s">
        <v>804</v>
      </c>
      <c r="R214" s="13" t="s">
        <v>927</v>
      </c>
      <c r="S214" s="13" t="s">
        <v>221</v>
      </c>
      <c r="T214" s="13" t="s">
        <v>934</v>
      </c>
    </row>
    <row r="215" spans="1:20" x14ac:dyDescent="0.25">
      <c r="B215" s="13" t="s">
        <v>943</v>
      </c>
      <c r="C215" s="13" t="s">
        <v>615</v>
      </c>
      <c r="D215" s="13" t="s">
        <v>942</v>
      </c>
      <c r="E215" s="13" t="s">
        <v>854</v>
      </c>
      <c r="F215" s="13" t="s">
        <v>573</v>
      </c>
      <c r="G215" s="13" t="s">
        <v>671</v>
      </c>
      <c r="H215" s="13" t="s">
        <v>433</v>
      </c>
      <c r="I215" s="13" t="s">
        <v>885</v>
      </c>
      <c r="J215" s="13" t="s">
        <v>685</v>
      </c>
      <c r="K215" s="13" t="s">
        <v>714</v>
      </c>
      <c r="L215" s="13" t="s">
        <v>936</v>
      </c>
      <c r="M215" s="13" t="s">
        <v>747</v>
      </c>
      <c r="N215" s="13" t="s">
        <v>876</v>
      </c>
      <c r="O215" s="13" t="s">
        <v>941</v>
      </c>
      <c r="P215" s="13" t="s">
        <v>806</v>
      </c>
      <c r="Q215" s="13" t="s">
        <v>175</v>
      </c>
      <c r="R215" s="13" t="s">
        <v>767</v>
      </c>
      <c r="S215" s="13" t="s">
        <v>936</v>
      </c>
      <c r="T215" s="13" t="s">
        <v>468</v>
      </c>
    </row>
    <row r="216" spans="1:20" x14ac:dyDescent="0.25">
      <c r="B216" s="13" t="s">
        <v>940</v>
      </c>
      <c r="C216" s="13" t="s">
        <v>939</v>
      </c>
      <c r="D216" s="13" t="s">
        <v>646</v>
      </c>
      <c r="E216" s="13" t="s">
        <v>854</v>
      </c>
      <c r="F216" s="13" t="s">
        <v>446</v>
      </c>
      <c r="G216" s="13" t="s">
        <v>904</v>
      </c>
      <c r="H216" s="13" t="s">
        <v>804</v>
      </c>
      <c r="I216" s="13" t="s">
        <v>579</v>
      </c>
      <c r="J216" s="13" t="s">
        <v>938</v>
      </c>
      <c r="K216" s="13" t="s">
        <v>849</v>
      </c>
      <c r="L216" s="13" t="s">
        <v>472</v>
      </c>
      <c r="M216" s="13" t="s">
        <v>747</v>
      </c>
      <c r="N216" s="13" t="s">
        <v>422</v>
      </c>
      <c r="O216" s="13" t="s">
        <v>930</v>
      </c>
      <c r="P216" s="13" t="s">
        <v>286</v>
      </c>
      <c r="Q216" s="13" t="s">
        <v>698</v>
      </c>
      <c r="R216" s="13" t="s">
        <v>937</v>
      </c>
      <c r="S216" s="13" t="s">
        <v>936</v>
      </c>
      <c r="T216" s="13" t="s">
        <v>683</v>
      </c>
    </row>
    <row r="217" spans="1:20" x14ac:dyDescent="0.25">
      <c r="B217" s="13" t="s">
        <v>935</v>
      </c>
      <c r="C217" s="13" t="s">
        <v>539</v>
      </c>
      <c r="D217" s="13" t="s">
        <v>583</v>
      </c>
      <c r="E217" s="13" t="s">
        <v>854</v>
      </c>
      <c r="F217" s="13" t="s">
        <v>556</v>
      </c>
      <c r="G217" s="13" t="s">
        <v>934</v>
      </c>
      <c r="H217" s="13" t="s">
        <v>390</v>
      </c>
      <c r="I217" s="13" t="s">
        <v>933</v>
      </c>
      <c r="J217" s="13" t="s">
        <v>932</v>
      </c>
      <c r="K217" s="13" t="s">
        <v>816</v>
      </c>
      <c r="L217" s="13" t="s">
        <v>931</v>
      </c>
      <c r="M217" s="13" t="s">
        <v>747</v>
      </c>
      <c r="N217" s="13" t="s">
        <v>652</v>
      </c>
      <c r="O217" s="13" t="s">
        <v>930</v>
      </c>
      <c r="P217" s="13" t="s">
        <v>337</v>
      </c>
      <c r="Q217" s="13" t="s">
        <v>373</v>
      </c>
      <c r="R217" s="13" t="s">
        <v>929</v>
      </c>
      <c r="S217" s="13" t="s">
        <v>455</v>
      </c>
      <c r="T217" s="13" t="s">
        <v>455</v>
      </c>
    </row>
    <row r="218" spans="1:20" x14ac:dyDescent="0.25">
      <c r="B218" s="13" t="s">
        <v>928</v>
      </c>
      <c r="C218" s="13" t="s">
        <v>452</v>
      </c>
      <c r="D218" s="13" t="s">
        <v>270</v>
      </c>
      <c r="E218" s="13" t="s">
        <v>854</v>
      </c>
      <c r="F218" s="13" t="s">
        <v>534</v>
      </c>
      <c r="G218" s="13" t="s">
        <v>927</v>
      </c>
      <c r="H218" s="13" t="s">
        <v>559</v>
      </c>
      <c r="I218" s="13" t="s">
        <v>587</v>
      </c>
      <c r="J218" s="13" t="s">
        <v>874</v>
      </c>
      <c r="K218" s="13" t="s">
        <v>915</v>
      </c>
      <c r="L218" s="13" t="s">
        <v>617</v>
      </c>
      <c r="M218" s="13" t="s">
        <v>747</v>
      </c>
      <c r="N218" s="13" t="s">
        <v>663</v>
      </c>
      <c r="O218" s="13" t="s">
        <v>926</v>
      </c>
      <c r="P218" s="13" t="s">
        <v>609</v>
      </c>
      <c r="Q218" s="13" t="s">
        <v>552</v>
      </c>
      <c r="R218" s="13" t="s">
        <v>925</v>
      </c>
      <c r="S218" s="13" t="s">
        <v>671</v>
      </c>
      <c r="T218" s="13" t="s">
        <v>686</v>
      </c>
    </row>
    <row r="219" spans="1:20" x14ac:dyDescent="0.25">
      <c r="B219" s="13" t="s">
        <v>924</v>
      </c>
      <c r="C219" s="13" t="s">
        <v>446</v>
      </c>
      <c r="D219" s="13" t="s">
        <v>386</v>
      </c>
      <c r="E219" s="13" t="s">
        <v>854</v>
      </c>
      <c r="F219" s="13" t="s">
        <v>189</v>
      </c>
      <c r="G219" s="13" t="s">
        <v>577</v>
      </c>
      <c r="H219" s="13" t="s">
        <v>921</v>
      </c>
      <c r="I219" s="13" t="s">
        <v>761</v>
      </c>
      <c r="J219" s="13" t="s">
        <v>923</v>
      </c>
      <c r="K219" s="13" t="s">
        <v>853</v>
      </c>
      <c r="L219" s="13" t="s">
        <v>922</v>
      </c>
      <c r="M219" s="13" t="s">
        <v>747</v>
      </c>
      <c r="N219" s="13" t="s">
        <v>248</v>
      </c>
      <c r="O219" s="13" t="s">
        <v>917</v>
      </c>
      <c r="P219" s="13" t="s">
        <v>609</v>
      </c>
      <c r="Q219" s="13" t="s">
        <v>921</v>
      </c>
      <c r="R219" s="13" t="s">
        <v>920</v>
      </c>
      <c r="S219" s="13" t="s">
        <v>450</v>
      </c>
      <c r="T219" s="13" t="s">
        <v>683</v>
      </c>
    </row>
    <row r="220" spans="1:20" x14ac:dyDescent="0.25">
      <c r="B220" s="13" t="s">
        <v>919</v>
      </c>
      <c r="C220" s="13" t="s">
        <v>232</v>
      </c>
      <c r="D220" s="13" t="s">
        <v>390</v>
      </c>
      <c r="E220" s="13" t="s">
        <v>854</v>
      </c>
      <c r="F220" s="13" t="s">
        <v>273</v>
      </c>
      <c r="G220" s="13" t="s">
        <v>320</v>
      </c>
      <c r="H220" s="13" t="s">
        <v>189</v>
      </c>
      <c r="I220" s="13" t="s">
        <v>825</v>
      </c>
      <c r="J220" s="13" t="s">
        <v>918</v>
      </c>
      <c r="K220" s="13" t="s">
        <v>748</v>
      </c>
      <c r="L220" s="13" t="s">
        <v>891</v>
      </c>
      <c r="M220" s="13" t="s">
        <v>747</v>
      </c>
      <c r="N220" s="13" t="s">
        <v>642</v>
      </c>
      <c r="O220" s="13" t="s">
        <v>917</v>
      </c>
      <c r="P220" s="13" t="s">
        <v>468</v>
      </c>
      <c r="Q220" s="13" t="s">
        <v>916</v>
      </c>
      <c r="R220" s="13" t="s">
        <v>915</v>
      </c>
      <c r="S220" s="13" t="s">
        <v>901</v>
      </c>
      <c r="T220" s="13" t="s">
        <v>686</v>
      </c>
    </row>
    <row r="221" spans="1:20" x14ac:dyDescent="0.25">
      <c r="B221" s="13" t="s">
        <v>914</v>
      </c>
      <c r="C221" s="13" t="s">
        <v>571</v>
      </c>
      <c r="D221" s="13" t="s">
        <v>565</v>
      </c>
      <c r="E221" s="13" t="s">
        <v>854</v>
      </c>
      <c r="F221" s="13" t="s">
        <v>913</v>
      </c>
      <c r="G221" s="13" t="s">
        <v>614</v>
      </c>
      <c r="H221" s="13" t="s">
        <v>903</v>
      </c>
      <c r="I221" s="13" t="s">
        <v>825</v>
      </c>
      <c r="J221" s="13" t="s">
        <v>817</v>
      </c>
      <c r="K221" s="13" t="s">
        <v>912</v>
      </c>
      <c r="L221" s="13" t="s">
        <v>911</v>
      </c>
      <c r="M221" s="13" t="s">
        <v>747</v>
      </c>
      <c r="N221" s="13" t="s">
        <v>158</v>
      </c>
      <c r="O221" s="13" t="s">
        <v>910</v>
      </c>
      <c r="P221" s="13" t="s">
        <v>904</v>
      </c>
      <c r="Q221" s="13" t="s">
        <v>313</v>
      </c>
      <c r="R221" s="13" t="s">
        <v>909</v>
      </c>
      <c r="S221" s="13" t="s">
        <v>489</v>
      </c>
      <c r="T221" s="13" t="s">
        <v>908</v>
      </c>
    </row>
    <row r="222" spans="1:20" x14ac:dyDescent="0.25">
      <c r="B222" s="13" t="s">
        <v>907</v>
      </c>
      <c r="C222" s="13" t="s">
        <v>898</v>
      </c>
      <c r="D222" s="13" t="s">
        <v>539</v>
      </c>
      <c r="E222" s="13" t="s">
        <v>854</v>
      </c>
      <c r="F222" s="13" t="s">
        <v>273</v>
      </c>
      <c r="G222" s="13" t="s">
        <v>320</v>
      </c>
      <c r="H222" s="13" t="s">
        <v>360</v>
      </c>
      <c r="I222" s="13" t="s">
        <v>906</v>
      </c>
      <c r="J222" s="13" t="s">
        <v>826</v>
      </c>
      <c r="K222" s="13" t="s">
        <v>828</v>
      </c>
      <c r="L222" s="13" t="s">
        <v>891</v>
      </c>
      <c r="M222" s="13" t="s">
        <v>747</v>
      </c>
      <c r="N222" s="13" t="s">
        <v>556</v>
      </c>
      <c r="O222" s="13" t="s">
        <v>905</v>
      </c>
      <c r="P222" s="13" t="s">
        <v>904</v>
      </c>
      <c r="Q222" s="13" t="s">
        <v>903</v>
      </c>
      <c r="R222" s="13" t="s">
        <v>902</v>
      </c>
      <c r="S222" s="13" t="s">
        <v>592</v>
      </c>
      <c r="T222" s="13" t="s">
        <v>901</v>
      </c>
    </row>
    <row r="223" spans="1:20" x14ac:dyDescent="0.25">
      <c r="B223" s="13" t="s">
        <v>900</v>
      </c>
      <c r="C223" s="13" t="s">
        <v>663</v>
      </c>
      <c r="D223" s="13" t="s">
        <v>597</v>
      </c>
      <c r="E223" s="13" t="s">
        <v>854</v>
      </c>
      <c r="F223" s="13" t="s">
        <v>558</v>
      </c>
      <c r="G223" s="13" t="s">
        <v>899</v>
      </c>
      <c r="H223" s="13" t="s">
        <v>898</v>
      </c>
      <c r="I223" s="13" t="s">
        <v>780</v>
      </c>
      <c r="J223" s="13" t="s">
        <v>897</v>
      </c>
      <c r="K223" s="13" t="s">
        <v>896</v>
      </c>
      <c r="L223" s="13" t="s">
        <v>286</v>
      </c>
      <c r="M223" s="13" t="s">
        <v>747</v>
      </c>
      <c r="N223" s="13" t="s">
        <v>895</v>
      </c>
      <c r="O223" s="13" t="s">
        <v>894</v>
      </c>
      <c r="P223" s="13" t="s">
        <v>893</v>
      </c>
      <c r="Q223" s="13" t="s">
        <v>553</v>
      </c>
      <c r="R223" s="13" t="s">
        <v>892</v>
      </c>
      <c r="S223" s="13" t="s">
        <v>392</v>
      </c>
      <c r="T223" s="13" t="s">
        <v>891</v>
      </c>
    </row>
    <row r="224" spans="1:20" x14ac:dyDescent="0.25">
      <c r="B224" s="13" t="s">
        <v>890</v>
      </c>
      <c r="C224" s="13" t="s">
        <v>843</v>
      </c>
      <c r="D224" s="13" t="s">
        <v>400</v>
      </c>
      <c r="E224" s="13" t="s">
        <v>854</v>
      </c>
      <c r="F224" s="13" t="s">
        <v>441</v>
      </c>
      <c r="G224" s="13" t="s">
        <v>882</v>
      </c>
      <c r="H224" s="13" t="s">
        <v>605</v>
      </c>
      <c r="I224" s="13" t="s">
        <v>404</v>
      </c>
      <c r="J224" s="13" t="s">
        <v>755</v>
      </c>
      <c r="K224" s="13" t="s">
        <v>889</v>
      </c>
      <c r="L224" s="13" t="s">
        <v>854</v>
      </c>
      <c r="M224" s="13" t="s">
        <v>747</v>
      </c>
      <c r="N224" s="13" t="s">
        <v>698</v>
      </c>
      <c r="O224" s="13" t="s">
        <v>888</v>
      </c>
      <c r="P224" s="13" t="s">
        <v>259</v>
      </c>
      <c r="Q224" s="13" t="s">
        <v>458</v>
      </c>
      <c r="R224" s="13" t="s">
        <v>887</v>
      </c>
      <c r="S224" s="13" t="s">
        <v>606</v>
      </c>
      <c r="T224" s="13" t="s">
        <v>678</v>
      </c>
    </row>
    <row r="225" spans="1:20" x14ac:dyDescent="0.25">
      <c r="A225" s="13">
        <f>A213+1</f>
        <v>2011</v>
      </c>
      <c r="B225" s="13" t="s">
        <v>886</v>
      </c>
      <c r="C225" s="13" t="s">
        <v>646</v>
      </c>
      <c r="D225" s="13" t="s">
        <v>337</v>
      </c>
      <c r="E225" s="13" t="s">
        <v>854</v>
      </c>
      <c r="F225" s="13" t="s">
        <v>373</v>
      </c>
      <c r="G225" s="13" t="s">
        <v>882</v>
      </c>
      <c r="H225" s="13" t="s">
        <v>789</v>
      </c>
      <c r="I225" s="13" t="s">
        <v>885</v>
      </c>
      <c r="J225" s="13" t="s">
        <v>884</v>
      </c>
      <c r="K225" s="13" t="s">
        <v>883</v>
      </c>
      <c r="L225" s="13" t="s">
        <v>595</v>
      </c>
      <c r="M225" s="13" t="s">
        <v>747</v>
      </c>
      <c r="N225" s="13" t="s">
        <v>753</v>
      </c>
      <c r="O225" s="13" t="s">
        <v>882</v>
      </c>
      <c r="P225" s="13" t="s">
        <v>881</v>
      </c>
      <c r="Q225" s="13" t="s">
        <v>398</v>
      </c>
      <c r="R225" s="13" t="s">
        <v>880</v>
      </c>
      <c r="S225" s="13" t="s">
        <v>312</v>
      </c>
      <c r="T225" s="13" t="s">
        <v>879</v>
      </c>
    </row>
    <row r="226" spans="1:20" x14ac:dyDescent="0.25">
      <c r="B226" s="13" t="s">
        <v>878</v>
      </c>
      <c r="C226" s="13" t="s">
        <v>869</v>
      </c>
      <c r="D226" s="13" t="s">
        <v>234</v>
      </c>
      <c r="E226" s="13" t="s">
        <v>854</v>
      </c>
      <c r="F226" s="13" t="s">
        <v>452</v>
      </c>
      <c r="G226" s="13" t="s">
        <v>877</v>
      </c>
      <c r="H226" s="13" t="s">
        <v>803</v>
      </c>
      <c r="I226" s="13" t="s">
        <v>876</v>
      </c>
      <c r="J226" s="13" t="s">
        <v>875</v>
      </c>
      <c r="K226" s="13" t="s">
        <v>874</v>
      </c>
      <c r="L226" s="13" t="s">
        <v>873</v>
      </c>
      <c r="M226" s="13" t="s">
        <v>747</v>
      </c>
      <c r="N226" s="13" t="s">
        <v>413</v>
      </c>
      <c r="O226" s="13" t="s">
        <v>872</v>
      </c>
      <c r="P226" s="13" t="s">
        <v>854</v>
      </c>
      <c r="Q226" s="13" t="s">
        <v>803</v>
      </c>
      <c r="R226" s="13" t="s">
        <v>871</v>
      </c>
      <c r="S226" s="13" t="s">
        <v>756</v>
      </c>
      <c r="T226" s="13" t="s">
        <v>719</v>
      </c>
    </row>
    <row r="227" spans="1:20" x14ac:dyDescent="0.25">
      <c r="B227" s="13" t="s">
        <v>870</v>
      </c>
      <c r="C227" s="13" t="s">
        <v>869</v>
      </c>
      <c r="D227" s="13" t="s">
        <v>234</v>
      </c>
      <c r="E227" s="13" t="s">
        <v>854</v>
      </c>
      <c r="F227" s="13" t="s">
        <v>539</v>
      </c>
      <c r="G227" s="13" t="s">
        <v>715</v>
      </c>
      <c r="H227" s="13" t="s">
        <v>413</v>
      </c>
      <c r="I227" s="13" t="s">
        <v>868</v>
      </c>
      <c r="J227" s="13" t="s">
        <v>867</v>
      </c>
      <c r="K227" s="13" t="s">
        <v>866</v>
      </c>
      <c r="L227" s="13" t="s">
        <v>675</v>
      </c>
      <c r="M227" s="13" t="s">
        <v>747</v>
      </c>
      <c r="N227" s="13" t="s">
        <v>270</v>
      </c>
      <c r="O227" s="13" t="s">
        <v>865</v>
      </c>
      <c r="P227" s="13" t="s">
        <v>864</v>
      </c>
      <c r="Q227" s="13" t="s">
        <v>191</v>
      </c>
      <c r="R227" s="13" t="s">
        <v>863</v>
      </c>
      <c r="S227" s="13" t="s">
        <v>784</v>
      </c>
      <c r="T227" s="13" t="s">
        <v>706</v>
      </c>
    </row>
    <row r="228" spans="1:20" x14ac:dyDescent="0.25">
      <c r="B228" s="13" t="s">
        <v>862</v>
      </c>
      <c r="C228" s="13" t="s">
        <v>206</v>
      </c>
      <c r="D228" s="13" t="s">
        <v>312</v>
      </c>
      <c r="E228" s="13" t="s">
        <v>854</v>
      </c>
      <c r="F228" s="13" t="s">
        <v>404</v>
      </c>
      <c r="G228" s="13" t="s">
        <v>376</v>
      </c>
      <c r="H228" s="13" t="s">
        <v>861</v>
      </c>
      <c r="I228" s="13" t="s">
        <v>498</v>
      </c>
      <c r="J228" s="13" t="s">
        <v>860</v>
      </c>
      <c r="K228" s="13" t="s">
        <v>859</v>
      </c>
      <c r="L228" s="13" t="s">
        <v>723</v>
      </c>
      <c r="M228" s="13" t="s">
        <v>858</v>
      </c>
      <c r="N228" s="13" t="s">
        <v>857</v>
      </c>
      <c r="O228" s="13" t="s">
        <v>619</v>
      </c>
      <c r="P228" s="13" t="s">
        <v>595</v>
      </c>
      <c r="Q228" s="13" t="s">
        <v>588</v>
      </c>
      <c r="R228" s="13" t="s">
        <v>856</v>
      </c>
      <c r="S228" s="13" t="s">
        <v>714</v>
      </c>
      <c r="T228" s="13" t="s">
        <v>806</v>
      </c>
    </row>
    <row r="229" spans="1:20" x14ac:dyDescent="0.25">
      <c r="B229" s="13" t="s">
        <v>855</v>
      </c>
      <c r="C229" s="13" t="s">
        <v>615</v>
      </c>
      <c r="D229" s="13" t="s">
        <v>234</v>
      </c>
      <c r="E229" s="13" t="s">
        <v>854</v>
      </c>
      <c r="F229" s="13" t="s">
        <v>446</v>
      </c>
      <c r="G229" s="13" t="s">
        <v>853</v>
      </c>
      <c r="H229" s="13" t="s">
        <v>698</v>
      </c>
      <c r="I229" s="13" t="s">
        <v>852</v>
      </c>
      <c r="J229" s="13" t="s">
        <v>851</v>
      </c>
      <c r="K229" s="13" t="s">
        <v>850</v>
      </c>
      <c r="L229" s="13" t="s">
        <v>849</v>
      </c>
      <c r="M229" s="13" t="s">
        <v>689</v>
      </c>
      <c r="N229" s="13" t="s">
        <v>386</v>
      </c>
      <c r="O229" s="13" t="s">
        <v>848</v>
      </c>
      <c r="P229" s="13" t="s">
        <v>840</v>
      </c>
      <c r="Q229" s="13" t="s">
        <v>579</v>
      </c>
      <c r="R229" s="13" t="s">
        <v>847</v>
      </c>
      <c r="S229" s="13" t="s">
        <v>577</v>
      </c>
      <c r="T229" s="13" t="s">
        <v>806</v>
      </c>
    </row>
    <row r="230" spans="1:20" x14ac:dyDescent="0.25">
      <c r="B230" s="13" t="s">
        <v>846</v>
      </c>
      <c r="C230" s="13" t="s">
        <v>843</v>
      </c>
      <c r="D230" s="13" t="s">
        <v>337</v>
      </c>
      <c r="E230" s="13" t="s">
        <v>749</v>
      </c>
      <c r="F230" s="13" t="s">
        <v>845</v>
      </c>
      <c r="G230" s="13" t="s">
        <v>844</v>
      </c>
      <c r="H230" s="13" t="s">
        <v>386</v>
      </c>
      <c r="I230" s="13" t="s">
        <v>843</v>
      </c>
      <c r="J230" s="13" t="s">
        <v>842</v>
      </c>
      <c r="K230" s="13" t="s">
        <v>510</v>
      </c>
      <c r="L230" s="13" t="s">
        <v>730</v>
      </c>
      <c r="M230" s="13" t="s">
        <v>689</v>
      </c>
      <c r="N230" s="13" t="s">
        <v>458</v>
      </c>
      <c r="O230" s="13" t="s">
        <v>841</v>
      </c>
      <c r="P230" s="13" t="s">
        <v>840</v>
      </c>
      <c r="Q230" s="13" t="s">
        <v>631</v>
      </c>
      <c r="R230" s="13" t="s">
        <v>839</v>
      </c>
      <c r="S230" s="13" t="s">
        <v>838</v>
      </c>
      <c r="T230" s="13" t="s">
        <v>305</v>
      </c>
    </row>
    <row r="231" spans="1:20" x14ac:dyDescent="0.25">
      <c r="B231" s="13" t="s">
        <v>837</v>
      </c>
      <c r="C231" s="13" t="s">
        <v>651</v>
      </c>
      <c r="D231" s="13" t="s">
        <v>627</v>
      </c>
      <c r="E231" s="13" t="s">
        <v>836</v>
      </c>
      <c r="F231" s="13" t="s">
        <v>304</v>
      </c>
      <c r="G231" s="13" t="s">
        <v>835</v>
      </c>
      <c r="H231" s="13" t="s">
        <v>285</v>
      </c>
      <c r="I231" s="13" t="s">
        <v>579</v>
      </c>
      <c r="J231" s="13" t="s">
        <v>834</v>
      </c>
      <c r="K231" s="13" t="s">
        <v>833</v>
      </c>
      <c r="L231" s="13" t="s">
        <v>660</v>
      </c>
      <c r="M231" s="13" t="s">
        <v>689</v>
      </c>
      <c r="N231" s="13" t="s">
        <v>390</v>
      </c>
      <c r="O231" s="13" t="s">
        <v>832</v>
      </c>
      <c r="P231" s="13" t="s">
        <v>666</v>
      </c>
      <c r="Q231" s="13" t="s">
        <v>652</v>
      </c>
      <c r="R231" s="13" t="s">
        <v>831</v>
      </c>
      <c r="S231" s="13" t="s">
        <v>830</v>
      </c>
      <c r="T231" s="13" t="s">
        <v>822</v>
      </c>
    </row>
    <row r="232" spans="1:20" x14ac:dyDescent="0.25">
      <c r="B232" s="13" t="s">
        <v>829</v>
      </c>
      <c r="C232" s="13" t="s">
        <v>384</v>
      </c>
      <c r="D232" s="13" t="s">
        <v>606</v>
      </c>
      <c r="E232" s="13" t="s">
        <v>828</v>
      </c>
      <c r="F232" s="13" t="s">
        <v>656</v>
      </c>
      <c r="G232" s="13" t="s">
        <v>715</v>
      </c>
      <c r="H232" s="13" t="s">
        <v>825</v>
      </c>
      <c r="I232" s="13" t="s">
        <v>248</v>
      </c>
      <c r="J232" s="13" t="s">
        <v>827</v>
      </c>
      <c r="K232" s="13" t="s">
        <v>826</v>
      </c>
      <c r="L232" s="13" t="s">
        <v>603</v>
      </c>
      <c r="M232" s="13" t="s">
        <v>689</v>
      </c>
      <c r="N232" s="13" t="s">
        <v>491</v>
      </c>
      <c r="O232" s="13" t="s">
        <v>818</v>
      </c>
      <c r="P232" s="13" t="s">
        <v>706</v>
      </c>
      <c r="Q232" s="13" t="s">
        <v>825</v>
      </c>
      <c r="R232" s="13" t="s">
        <v>824</v>
      </c>
      <c r="S232" s="13" t="s">
        <v>823</v>
      </c>
      <c r="T232" s="13" t="s">
        <v>822</v>
      </c>
    </row>
    <row r="233" spans="1:20" x14ac:dyDescent="0.25">
      <c r="B233" s="13" t="s">
        <v>821</v>
      </c>
      <c r="C233" s="13" t="s">
        <v>174</v>
      </c>
      <c r="D233" s="13" t="s">
        <v>296</v>
      </c>
      <c r="E233" s="13" t="s">
        <v>657</v>
      </c>
      <c r="F233" s="13" t="s">
        <v>332</v>
      </c>
      <c r="G233" s="13" t="s">
        <v>820</v>
      </c>
      <c r="H233" s="13" t="s">
        <v>273</v>
      </c>
      <c r="I233" s="13" t="s">
        <v>174</v>
      </c>
      <c r="J233" s="13" t="s">
        <v>819</v>
      </c>
      <c r="K233" s="13" t="s">
        <v>801</v>
      </c>
      <c r="L233" s="13" t="s">
        <v>792</v>
      </c>
      <c r="M233" s="13" t="s">
        <v>668</v>
      </c>
      <c r="N233" s="13" t="s">
        <v>540</v>
      </c>
      <c r="O233" s="13" t="s">
        <v>818</v>
      </c>
      <c r="P233" s="13" t="s">
        <v>337</v>
      </c>
      <c r="Q233" s="13" t="s">
        <v>252</v>
      </c>
      <c r="R233" s="13" t="s">
        <v>817</v>
      </c>
      <c r="S233" s="13" t="s">
        <v>816</v>
      </c>
      <c r="T233" s="13" t="s">
        <v>624</v>
      </c>
    </row>
    <row r="234" spans="1:20" x14ac:dyDescent="0.25">
      <c r="B234" s="13" t="s">
        <v>815</v>
      </c>
      <c r="C234" s="13" t="s">
        <v>559</v>
      </c>
      <c r="D234" s="13" t="s">
        <v>703</v>
      </c>
      <c r="E234" s="13" t="s">
        <v>657</v>
      </c>
      <c r="F234" s="13" t="s">
        <v>225</v>
      </c>
      <c r="G234" s="13" t="s">
        <v>715</v>
      </c>
      <c r="H234" s="13" t="s">
        <v>814</v>
      </c>
      <c r="I234" s="13" t="s">
        <v>761</v>
      </c>
      <c r="J234" s="13" t="s">
        <v>813</v>
      </c>
      <c r="K234" s="13" t="s">
        <v>537</v>
      </c>
      <c r="L234" s="13" t="s">
        <v>812</v>
      </c>
      <c r="M234" s="13" t="s">
        <v>811</v>
      </c>
      <c r="N234" s="13" t="s">
        <v>810</v>
      </c>
      <c r="O234" s="13" t="s">
        <v>809</v>
      </c>
      <c r="P234" s="13" t="s">
        <v>756</v>
      </c>
      <c r="Q234" s="13" t="s">
        <v>681</v>
      </c>
      <c r="R234" s="13" t="s">
        <v>808</v>
      </c>
      <c r="S234" s="13" t="s">
        <v>807</v>
      </c>
      <c r="T234" s="13" t="s">
        <v>806</v>
      </c>
    </row>
    <row r="235" spans="1:20" x14ac:dyDescent="0.25">
      <c r="B235" s="13" t="s">
        <v>805</v>
      </c>
      <c r="C235" s="13" t="s">
        <v>804</v>
      </c>
      <c r="D235" s="13" t="s">
        <v>723</v>
      </c>
      <c r="E235" s="13" t="s">
        <v>657</v>
      </c>
      <c r="F235" s="13" t="s">
        <v>302</v>
      </c>
      <c r="G235" s="13" t="s">
        <v>572</v>
      </c>
      <c r="H235" s="13" t="s">
        <v>534</v>
      </c>
      <c r="I235" s="13" t="s">
        <v>803</v>
      </c>
      <c r="J235" s="13" t="s">
        <v>802</v>
      </c>
      <c r="K235" s="13" t="s">
        <v>801</v>
      </c>
      <c r="L235" s="13" t="s">
        <v>630</v>
      </c>
      <c r="M235" s="13" t="s">
        <v>715</v>
      </c>
      <c r="N235" s="13" t="s">
        <v>690</v>
      </c>
      <c r="O235" s="13" t="s">
        <v>774</v>
      </c>
      <c r="P235" s="13" t="s">
        <v>796</v>
      </c>
      <c r="Q235" s="13" t="s">
        <v>601</v>
      </c>
      <c r="R235" s="13" t="s">
        <v>800</v>
      </c>
      <c r="S235" s="13" t="s">
        <v>799</v>
      </c>
      <c r="T235" s="13" t="s">
        <v>798</v>
      </c>
    </row>
    <row r="236" spans="1:20" x14ac:dyDescent="0.25">
      <c r="B236" s="13" t="s">
        <v>797</v>
      </c>
      <c r="C236" s="13" t="s">
        <v>573</v>
      </c>
      <c r="D236" s="13" t="s">
        <v>796</v>
      </c>
      <c r="E236" s="13" t="s">
        <v>657</v>
      </c>
      <c r="F236" s="13" t="s">
        <v>339</v>
      </c>
      <c r="G236" s="13" t="s">
        <v>795</v>
      </c>
      <c r="H236" s="13" t="s">
        <v>313</v>
      </c>
      <c r="I236" s="13" t="s">
        <v>285</v>
      </c>
      <c r="J236" s="13" t="s">
        <v>794</v>
      </c>
      <c r="K236" s="13" t="s">
        <v>793</v>
      </c>
      <c r="L236" s="13" t="s">
        <v>720</v>
      </c>
      <c r="M236" s="13" t="s">
        <v>792</v>
      </c>
      <c r="N236" s="13" t="s">
        <v>540</v>
      </c>
      <c r="O236" s="13" t="s">
        <v>561</v>
      </c>
      <c r="P236" s="13" t="s">
        <v>577</v>
      </c>
      <c r="Q236" s="13" t="s">
        <v>600</v>
      </c>
      <c r="R236" s="13" t="s">
        <v>791</v>
      </c>
      <c r="S236" s="13" t="s">
        <v>581</v>
      </c>
      <c r="T236" s="13" t="s">
        <v>596</v>
      </c>
    </row>
    <row r="237" spans="1:20" x14ac:dyDescent="0.25">
      <c r="A237" s="13">
        <f>A225+1</f>
        <v>2012</v>
      </c>
      <c r="B237" s="13" t="s">
        <v>790</v>
      </c>
      <c r="C237" s="13" t="s">
        <v>789</v>
      </c>
      <c r="D237" s="13" t="s">
        <v>606</v>
      </c>
      <c r="E237" s="13" t="s">
        <v>657</v>
      </c>
      <c r="F237" s="13" t="s">
        <v>284</v>
      </c>
      <c r="G237" s="13" t="s">
        <v>788</v>
      </c>
      <c r="H237" s="13" t="s">
        <v>156</v>
      </c>
      <c r="I237" s="13" t="s">
        <v>545</v>
      </c>
      <c r="J237" s="13" t="s">
        <v>787</v>
      </c>
      <c r="K237" s="13" t="s">
        <v>786</v>
      </c>
      <c r="L237" s="13" t="s">
        <v>785</v>
      </c>
      <c r="M237" s="13" t="s">
        <v>659</v>
      </c>
      <c r="N237" s="13" t="s">
        <v>356</v>
      </c>
      <c r="O237" s="13" t="s">
        <v>704</v>
      </c>
      <c r="P237" s="13" t="s">
        <v>784</v>
      </c>
      <c r="Q237" s="13" t="s">
        <v>364</v>
      </c>
      <c r="R237" s="13" t="s">
        <v>783</v>
      </c>
      <c r="S237" s="13" t="s">
        <v>782</v>
      </c>
      <c r="T237" s="13" t="s">
        <v>353</v>
      </c>
    </row>
    <row r="238" spans="1:20" x14ac:dyDescent="0.25">
      <c r="B238" s="13" t="s">
        <v>781</v>
      </c>
      <c r="C238" s="13" t="s">
        <v>780</v>
      </c>
      <c r="D238" s="13" t="s">
        <v>495</v>
      </c>
      <c r="E238" s="13" t="s">
        <v>657</v>
      </c>
      <c r="F238" s="13" t="s">
        <v>342</v>
      </c>
      <c r="G238" s="13" t="s">
        <v>779</v>
      </c>
      <c r="H238" s="13" t="s">
        <v>252</v>
      </c>
      <c r="I238" s="13" t="s">
        <v>373</v>
      </c>
      <c r="J238" s="13" t="s">
        <v>778</v>
      </c>
      <c r="K238" s="13" t="s">
        <v>777</v>
      </c>
      <c r="L238" s="13" t="s">
        <v>368</v>
      </c>
      <c r="M238" s="13" t="s">
        <v>747</v>
      </c>
      <c r="N238" s="13" t="s">
        <v>335</v>
      </c>
      <c r="O238" s="13" t="s">
        <v>776</v>
      </c>
      <c r="P238" s="13" t="s">
        <v>280</v>
      </c>
      <c r="Q238" s="13" t="s">
        <v>680</v>
      </c>
      <c r="R238" s="13" t="s">
        <v>775</v>
      </c>
      <c r="S238" s="13" t="s">
        <v>774</v>
      </c>
      <c r="T238" s="13" t="s">
        <v>773</v>
      </c>
    </row>
    <row r="239" spans="1:20" x14ac:dyDescent="0.25">
      <c r="B239" s="13" t="s">
        <v>772</v>
      </c>
      <c r="C239" s="13" t="s">
        <v>578</v>
      </c>
      <c r="D239" s="13" t="s">
        <v>615</v>
      </c>
      <c r="E239" s="13" t="s">
        <v>657</v>
      </c>
      <c r="F239" s="13" t="s">
        <v>332</v>
      </c>
      <c r="G239" s="13" t="s">
        <v>771</v>
      </c>
      <c r="H239" s="13" t="s">
        <v>690</v>
      </c>
      <c r="I239" s="13" t="s">
        <v>770</v>
      </c>
      <c r="J239" s="13" t="s">
        <v>769</v>
      </c>
      <c r="K239" s="13" t="s">
        <v>581</v>
      </c>
      <c r="L239" s="13" t="s">
        <v>689</v>
      </c>
      <c r="M239" s="13" t="s">
        <v>768</v>
      </c>
      <c r="N239" s="13" t="s">
        <v>239</v>
      </c>
      <c r="O239" s="13" t="s">
        <v>747</v>
      </c>
      <c r="P239" s="13" t="s">
        <v>767</v>
      </c>
      <c r="Q239" s="13" t="s">
        <v>591</v>
      </c>
      <c r="R239" s="13" t="s">
        <v>766</v>
      </c>
      <c r="S239" s="13" t="s">
        <v>765</v>
      </c>
      <c r="T239" s="13" t="s">
        <v>764</v>
      </c>
    </row>
    <row r="240" spans="1:20" x14ac:dyDescent="0.25">
      <c r="B240" s="13" t="s">
        <v>763</v>
      </c>
      <c r="C240" s="13" t="s">
        <v>367</v>
      </c>
      <c r="D240" s="13" t="s">
        <v>570</v>
      </c>
      <c r="E240" s="13" t="s">
        <v>657</v>
      </c>
      <c r="F240" s="13" t="s">
        <v>567</v>
      </c>
      <c r="G240" s="13" t="s">
        <v>762</v>
      </c>
      <c r="H240" s="13" t="s">
        <v>582</v>
      </c>
      <c r="I240" s="13" t="s">
        <v>761</v>
      </c>
      <c r="J240" s="13" t="s">
        <v>760</v>
      </c>
      <c r="K240" s="13" t="s">
        <v>759</v>
      </c>
      <c r="L240" s="13" t="s">
        <v>758</v>
      </c>
      <c r="M240" s="13" t="s">
        <v>748</v>
      </c>
      <c r="N240" s="13" t="s">
        <v>239</v>
      </c>
      <c r="O240" s="13" t="s">
        <v>757</v>
      </c>
      <c r="P240" s="13" t="s">
        <v>756</v>
      </c>
      <c r="Q240" s="13" t="s">
        <v>536</v>
      </c>
      <c r="R240" s="13" t="s">
        <v>755</v>
      </c>
      <c r="S240" s="13" t="s">
        <v>603</v>
      </c>
      <c r="T240" s="13" t="s">
        <v>684</v>
      </c>
    </row>
    <row r="241" spans="1:20" x14ac:dyDescent="0.25">
      <c r="B241" s="13" t="s">
        <v>754</v>
      </c>
      <c r="C241" s="13" t="s">
        <v>370</v>
      </c>
      <c r="D241" s="13" t="s">
        <v>753</v>
      </c>
      <c r="E241" s="13" t="s">
        <v>657</v>
      </c>
      <c r="F241" s="13" t="s">
        <v>179</v>
      </c>
      <c r="G241" s="13" t="s">
        <v>752</v>
      </c>
      <c r="H241" s="13" t="s">
        <v>284</v>
      </c>
      <c r="I241" s="13" t="s">
        <v>634</v>
      </c>
      <c r="J241" s="13" t="s">
        <v>751</v>
      </c>
      <c r="K241" s="13" t="s">
        <v>750</v>
      </c>
      <c r="L241" s="13" t="s">
        <v>749</v>
      </c>
      <c r="M241" s="13" t="s">
        <v>748</v>
      </c>
      <c r="N241" s="13" t="s">
        <v>492</v>
      </c>
      <c r="O241" s="13" t="s">
        <v>747</v>
      </c>
      <c r="P241" s="13" t="s">
        <v>746</v>
      </c>
      <c r="Q241" s="13" t="s">
        <v>268</v>
      </c>
      <c r="R241" s="13" t="s">
        <v>745</v>
      </c>
      <c r="S241" s="13" t="s">
        <v>716</v>
      </c>
      <c r="T241" s="13" t="s">
        <v>735</v>
      </c>
    </row>
    <row r="242" spans="1:20" x14ac:dyDescent="0.25">
      <c r="B242" s="13" t="s">
        <v>744</v>
      </c>
      <c r="C242" s="13" t="s">
        <v>536</v>
      </c>
      <c r="D242" s="13" t="s">
        <v>652</v>
      </c>
      <c r="E242" s="13" t="s">
        <v>657</v>
      </c>
      <c r="F242" s="13" t="s">
        <v>223</v>
      </c>
      <c r="G242" s="13" t="s">
        <v>743</v>
      </c>
      <c r="H242" s="13" t="s">
        <v>293</v>
      </c>
      <c r="I242" s="13" t="s">
        <v>378</v>
      </c>
      <c r="J242" s="13" t="s">
        <v>742</v>
      </c>
      <c r="K242" s="13" t="s">
        <v>741</v>
      </c>
      <c r="L242" s="13" t="s">
        <v>740</v>
      </c>
      <c r="M242" s="13" t="s">
        <v>739</v>
      </c>
      <c r="N242" s="13" t="s">
        <v>284</v>
      </c>
      <c r="O242" s="13" t="s">
        <v>738</v>
      </c>
      <c r="P242" s="13" t="s">
        <v>329</v>
      </c>
      <c r="Q242" s="13" t="s">
        <v>339</v>
      </c>
      <c r="R242" s="13" t="s">
        <v>737</v>
      </c>
      <c r="S242" s="13" t="s">
        <v>736</v>
      </c>
      <c r="T242" s="13" t="s">
        <v>735</v>
      </c>
    </row>
    <row r="243" spans="1:20" x14ac:dyDescent="0.25">
      <c r="B243" s="13" t="s">
        <v>734</v>
      </c>
      <c r="C243" s="13" t="s">
        <v>356</v>
      </c>
      <c r="D243" s="13" t="s">
        <v>205</v>
      </c>
      <c r="E243" s="13" t="s">
        <v>657</v>
      </c>
      <c r="F243" s="13" t="s">
        <v>317</v>
      </c>
      <c r="G243" s="13" t="s">
        <v>733</v>
      </c>
      <c r="H243" s="13" t="s">
        <v>215</v>
      </c>
      <c r="I243" s="13" t="s">
        <v>156</v>
      </c>
      <c r="J243" s="13" t="s">
        <v>732</v>
      </c>
      <c r="K243" s="13" t="s">
        <v>731</v>
      </c>
      <c r="L243" s="13" t="s">
        <v>519</v>
      </c>
      <c r="M243" s="13" t="s">
        <v>730</v>
      </c>
      <c r="N243" s="13" t="s">
        <v>407</v>
      </c>
      <c r="O243" s="13" t="s">
        <v>648</v>
      </c>
      <c r="P243" s="13" t="s">
        <v>669</v>
      </c>
      <c r="Q243" s="13" t="s">
        <v>526</v>
      </c>
      <c r="R243" s="13" t="s">
        <v>729</v>
      </c>
      <c r="S243" s="13" t="s">
        <v>728</v>
      </c>
      <c r="T243" s="13" t="s">
        <v>727</v>
      </c>
    </row>
    <row r="244" spans="1:20" x14ac:dyDescent="0.25">
      <c r="B244" s="13" t="s">
        <v>726</v>
      </c>
      <c r="C244" s="13" t="s">
        <v>328</v>
      </c>
      <c r="D244" s="13" t="s">
        <v>534</v>
      </c>
      <c r="E244" s="13" t="s">
        <v>657</v>
      </c>
      <c r="F244" s="13" t="s">
        <v>179</v>
      </c>
      <c r="G244" s="13" t="s">
        <v>644</v>
      </c>
      <c r="H244" s="13" t="s">
        <v>215</v>
      </c>
      <c r="I244" s="13" t="s">
        <v>323</v>
      </c>
      <c r="J244" s="13" t="s">
        <v>725</v>
      </c>
      <c r="K244" s="13" t="s">
        <v>611</v>
      </c>
      <c r="L244" s="13" t="s">
        <v>724</v>
      </c>
      <c r="M244" s="13" t="s">
        <v>723</v>
      </c>
      <c r="N244" s="13" t="s">
        <v>316</v>
      </c>
      <c r="O244" s="13" t="s">
        <v>722</v>
      </c>
      <c r="P244" s="13" t="s">
        <v>320</v>
      </c>
      <c r="Q244" s="13" t="s">
        <v>293</v>
      </c>
      <c r="R244" s="13" t="s">
        <v>721</v>
      </c>
      <c r="S244" s="13" t="s">
        <v>720</v>
      </c>
      <c r="T244" s="13" t="s">
        <v>719</v>
      </c>
    </row>
    <row r="245" spans="1:20" x14ac:dyDescent="0.25">
      <c r="B245" s="13" t="s">
        <v>718</v>
      </c>
      <c r="C245" s="13" t="s">
        <v>502</v>
      </c>
      <c r="D245" s="13" t="s">
        <v>307</v>
      </c>
      <c r="E245" s="13" t="s">
        <v>657</v>
      </c>
      <c r="F245" s="13" t="s">
        <v>196</v>
      </c>
      <c r="G245" s="13" t="s">
        <v>611</v>
      </c>
      <c r="H245" s="13" t="s">
        <v>284</v>
      </c>
      <c r="I245" s="13" t="s">
        <v>680</v>
      </c>
      <c r="J245" s="13" t="s">
        <v>717</v>
      </c>
      <c r="K245" s="13" t="s">
        <v>716</v>
      </c>
      <c r="L245" s="13" t="s">
        <v>715</v>
      </c>
      <c r="M245" s="13" t="s">
        <v>714</v>
      </c>
      <c r="N245" s="13" t="s">
        <v>509</v>
      </c>
      <c r="O245" s="13" t="s">
        <v>638</v>
      </c>
      <c r="P245" s="13" t="s">
        <v>472</v>
      </c>
      <c r="Q245" s="13" t="s">
        <v>309</v>
      </c>
      <c r="R245" s="13" t="s">
        <v>713</v>
      </c>
      <c r="S245" s="13" t="s">
        <v>712</v>
      </c>
      <c r="T245" s="13" t="s">
        <v>703</v>
      </c>
    </row>
    <row r="246" spans="1:20" x14ac:dyDescent="0.25">
      <c r="B246" s="13" t="s">
        <v>711</v>
      </c>
      <c r="C246" s="13" t="s">
        <v>494</v>
      </c>
      <c r="D246" s="13" t="s">
        <v>560</v>
      </c>
      <c r="E246" s="13" t="s">
        <v>657</v>
      </c>
      <c r="F246" s="13" t="s">
        <v>346</v>
      </c>
      <c r="G246" s="13" t="s">
        <v>710</v>
      </c>
      <c r="H246" s="13" t="s">
        <v>501</v>
      </c>
      <c r="I246" s="13" t="s">
        <v>387</v>
      </c>
      <c r="J246" s="13" t="s">
        <v>709</v>
      </c>
      <c r="K246" s="13" t="s">
        <v>708</v>
      </c>
      <c r="L246" s="13" t="s">
        <v>707</v>
      </c>
      <c r="M246" s="13" t="s">
        <v>706</v>
      </c>
      <c r="N246" s="13" t="s">
        <v>567</v>
      </c>
      <c r="O246" s="13" t="s">
        <v>570</v>
      </c>
      <c r="P246" s="13" t="s">
        <v>400</v>
      </c>
      <c r="Q246" s="13" t="s">
        <v>319</v>
      </c>
      <c r="R246" s="13" t="s">
        <v>705</v>
      </c>
      <c r="S246" s="13" t="s">
        <v>704</v>
      </c>
      <c r="T246" s="13" t="s">
        <v>703</v>
      </c>
    </row>
    <row r="247" spans="1:20" x14ac:dyDescent="0.25">
      <c r="B247" s="13" t="s">
        <v>702</v>
      </c>
      <c r="C247" s="13" t="s">
        <v>342</v>
      </c>
      <c r="D247" s="13" t="s">
        <v>536</v>
      </c>
      <c r="E247" s="13" t="s">
        <v>657</v>
      </c>
      <c r="F247" s="13" t="s">
        <v>179</v>
      </c>
      <c r="G247" s="13" t="s">
        <v>701</v>
      </c>
      <c r="H247" s="13" t="s">
        <v>230</v>
      </c>
      <c r="I247" s="13" t="s">
        <v>623</v>
      </c>
      <c r="J247" s="13" t="s">
        <v>700</v>
      </c>
      <c r="K247" s="13" t="s">
        <v>666</v>
      </c>
      <c r="L247" s="13" t="s">
        <v>699</v>
      </c>
      <c r="M247" s="13" t="s">
        <v>606</v>
      </c>
      <c r="N247" s="13" t="s">
        <v>277</v>
      </c>
      <c r="O247" s="13" t="s">
        <v>698</v>
      </c>
      <c r="P247" s="13" t="s">
        <v>409</v>
      </c>
      <c r="Q247" s="13" t="s">
        <v>509</v>
      </c>
      <c r="R247" s="13" t="s">
        <v>697</v>
      </c>
      <c r="S247" s="13" t="s">
        <v>696</v>
      </c>
      <c r="T247" s="13" t="s">
        <v>337</v>
      </c>
    </row>
    <row r="248" spans="1:20" x14ac:dyDescent="0.25">
      <c r="B248" s="13" t="s">
        <v>695</v>
      </c>
      <c r="C248" s="13" t="s">
        <v>319</v>
      </c>
      <c r="D248" s="13" t="s">
        <v>504</v>
      </c>
      <c r="E248" s="13" t="s">
        <v>657</v>
      </c>
      <c r="F248" s="13" t="s">
        <v>223</v>
      </c>
      <c r="G248" s="13" t="s">
        <v>694</v>
      </c>
      <c r="H248" s="13" t="s">
        <v>358</v>
      </c>
      <c r="I248" s="13" t="s">
        <v>282</v>
      </c>
      <c r="J248" s="13" t="s">
        <v>693</v>
      </c>
      <c r="K248" s="13" t="s">
        <v>648</v>
      </c>
      <c r="L248" s="13" t="s">
        <v>632</v>
      </c>
      <c r="M248" s="13" t="s">
        <v>472</v>
      </c>
      <c r="N248" s="13" t="s">
        <v>393</v>
      </c>
      <c r="O248" s="13" t="s">
        <v>589</v>
      </c>
      <c r="P248" s="13" t="s">
        <v>296</v>
      </c>
      <c r="Q248" s="13" t="s">
        <v>269</v>
      </c>
      <c r="R248" s="13" t="s">
        <v>692</v>
      </c>
      <c r="S248" s="13" t="s">
        <v>376</v>
      </c>
      <c r="T248" s="13" t="s">
        <v>638</v>
      </c>
    </row>
    <row r="249" spans="1:20" x14ac:dyDescent="0.25">
      <c r="A249" s="13">
        <f>A237+1</f>
        <v>2013</v>
      </c>
      <c r="B249" s="13" t="s">
        <v>691</v>
      </c>
      <c r="C249" s="13" t="s">
        <v>492</v>
      </c>
      <c r="D249" s="13" t="s">
        <v>690</v>
      </c>
      <c r="E249" s="13" t="s">
        <v>657</v>
      </c>
      <c r="F249" s="13" t="s">
        <v>338</v>
      </c>
      <c r="G249" s="13" t="s">
        <v>689</v>
      </c>
      <c r="H249" s="13" t="s">
        <v>526</v>
      </c>
      <c r="I249" s="13" t="s">
        <v>535</v>
      </c>
      <c r="J249" s="13" t="s">
        <v>688</v>
      </c>
      <c r="K249" s="13" t="s">
        <v>286</v>
      </c>
      <c r="L249" s="13" t="s">
        <v>234</v>
      </c>
      <c r="M249" s="13" t="s">
        <v>687</v>
      </c>
      <c r="N249" s="13" t="s">
        <v>358</v>
      </c>
      <c r="O249" s="13" t="s">
        <v>539</v>
      </c>
      <c r="P249" s="13" t="s">
        <v>686</v>
      </c>
      <c r="Q249" s="13" t="s">
        <v>211</v>
      </c>
      <c r="R249" s="13" t="s">
        <v>685</v>
      </c>
      <c r="S249" s="13" t="s">
        <v>684</v>
      </c>
      <c r="T249" s="13" t="s">
        <v>683</v>
      </c>
    </row>
    <row r="250" spans="1:20" x14ac:dyDescent="0.25">
      <c r="B250" s="13" t="s">
        <v>682</v>
      </c>
      <c r="C250" s="13" t="s">
        <v>268</v>
      </c>
      <c r="D250" s="13" t="s">
        <v>681</v>
      </c>
      <c r="E250" s="13" t="s">
        <v>657</v>
      </c>
      <c r="F250" s="13" t="s">
        <v>257</v>
      </c>
      <c r="G250" s="13" t="s">
        <v>353</v>
      </c>
      <c r="H250" s="13" t="s">
        <v>514</v>
      </c>
      <c r="I250" s="13" t="s">
        <v>680</v>
      </c>
      <c r="J250" s="13" t="s">
        <v>515</v>
      </c>
      <c r="K250" s="13" t="s">
        <v>622</v>
      </c>
      <c r="L250" s="13" t="s">
        <v>679</v>
      </c>
      <c r="M250" s="13" t="s">
        <v>678</v>
      </c>
      <c r="N250" s="13" t="s">
        <v>479</v>
      </c>
      <c r="O250" s="13" t="s">
        <v>677</v>
      </c>
      <c r="P250" s="13" t="s">
        <v>498</v>
      </c>
      <c r="Q250" s="13" t="s">
        <v>332</v>
      </c>
      <c r="R250" s="13" t="s">
        <v>676</v>
      </c>
      <c r="S250" s="13" t="s">
        <v>675</v>
      </c>
      <c r="T250" s="13" t="s">
        <v>409</v>
      </c>
    </row>
    <row r="251" spans="1:20" x14ac:dyDescent="0.25">
      <c r="B251" s="13" t="s">
        <v>674</v>
      </c>
      <c r="C251" s="13" t="s">
        <v>526</v>
      </c>
      <c r="D251" s="13" t="s">
        <v>591</v>
      </c>
      <c r="E251" s="13" t="s">
        <v>657</v>
      </c>
      <c r="F251" s="13" t="s">
        <v>547</v>
      </c>
      <c r="G251" s="13" t="s">
        <v>673</v>
      </c>
      <c r="H251" s="13" t="s">
        <v>396</v>
      </c>
      <c r="I251" s="13" t="s">
        <v>356</v>
      </c>
      <c r="J251" s="13" t="s">
        <v>672</v>
      </c>
      <c r="K251" s="13" t="s">
        <v>671</v>
      </c>
      <c r="L251" s="13" t="s">
        <v>670</v>
      </c>
      <c r="M251" s="13" t="s">
        <v>669</v>
      </c>
      <c r="N251" s="13" t="s">
        <v>257</v>
      </c>
      <c r="O251" s="13" t="s">
        <v>652</v>
      </c>
      <c r="P251" s="13" t="s">
        <v>592</v>
      </c>
      <c r="Q251" s="13" t="s">
        <v>230</v>
      </c>
      <c r="R251" s="13" t="s">
        <v>554</v>
      </c>
      <c r="S251" s="13" t="s">
        <v>668</v>
      </c>
      <c r="T251" s="13" t="s">
        <v>409</v>
      </c>
    </row>
    <row r="252" spans="1:20" x14ac:dyDescent="0.25">
      <c r="B252" s="13" t="s">
        <v>667</v>
      </c>
      <c r="C252" s="13" t="s">
        <v>486</v>
      </c>
      <c r="D252" s="13" t="s">
        <v>502</v>
      </c>
      <c r="E252" s="13" t="s">
        <v>657</v>
      </c>
      <c r="F252" s="13" t="s">
        <v>511</v>
      </c>
      <c r="G252" s="13" t="s">
        <v>666</v>
      </c>
      <c r="H252" s="13" t="s">
        <v>338</v>
      </c>
      <c r="I252" s="13" t="s">
        <v>485</v>
      </c>
      <c r="J252" s="13" t="s">
        <v>665</v>
      </c>
      <c r="K252" s="13" t="s">
        <v>622</v>
      </c>
      <c r="L252" s="13" t="s">
        <v>250</v>
      </c>
      <c r="M252" s="13" t="s">
        <v>409</v>
      </c>
      <c r="N252" s="13" t="s">
        <v>457</v>
      </c>
      <c r="O252" s="13" t="s">
        <v>458</v>
      </c>
      <c r="P252" s="13" t="s">
        <v>175</v>
      </c>
      <c r="Q252" s="13" t="s">
        <v>316</v>
      </c>
      <c r="R252" s="13" t="s">
        <v>664</v>
      </c>
      <c r="S252" s="13" t="s">
        <v>561</v>
      </c>
      <c r="T252" s="13" t="s">
        <v>663</v>
      </c>
    </row>
    <row r="253" spans="1:20" x14ac:dyDescent="0.25">
      <c r="B253" s="13" t="s">
        <v>662</v>
      </c>
      <c r="C253" s="13" t="s">
        <v>526</v>
      </c>
      <c r="D253" s="13" t="s">
        <v>598</v>
      </c>
      <c r="E253" s="13" t="s">
        <v>657</v>
      </c>
      <c r="F253" s="13" t="s">
        <v>343</v>
      </c>
      <c r="G253" s="13" t="s">
        <v>624</v>
      </c>
      <c r="H253" s="13" t="s">
        <v>358</v>
      </c>
      <c r="I253" s="13" t="s">
        <v>302</v>
      </c>
      <c r="J253" s="13" t="s">
        <v>661</v>
      </c>
      <c r="K253" s="13" t="s">
        <v>597</v>
      </c>
      <c r="L253" s="13" t="s">
        <v>516</v>
      </c>
      <c r="M253" s="13" t="s">
        <v>646</v>
      </c>
      <c r="N253" s="13" t="s">
        <v>346</v>
      </c>
      <c r="O253" s="13" t="s">
        <v>573</v>
      </c>
      <c r="P253" s="13" t="s">
        <v>583</v>
      </c>
      <c r="Q253" s="13" t="s">
        <v>479</v>
      </c>
      <c r="R253" s="13" t="s">
        <v>660</v>
      </c>
      <c r="S253" s="13" t="s">
        <v>659</v>
      </c>
      <c r="T253" s="13" t="s">
        <v>313</v>
      </c>
    </row>
    <row r="254" spans="1:20" x14ac:dyDescent="0.25">
      <c r="B254" s="13" t="s">
        <v>658</v>
      </c>
      <c r="C254" s="13" t="s">
        <v>502</v>
      </c>
      <c r="D254" s="13" t="s">
        <v>560</v>
      </c>
      <c r="E254" s="13" t="s">
        <v>657</v>
      </c>
      <c r="F254" s="13" t="s">
        <v>459</v>
      </c>
      <c r="G254" s="13" t="s">
        <v>648</v>
      </c>
      <c r="H254" s="13" t="s">
        <v>276</v>
      </c>
      <c r="I254" s="13" t="s">
        <v>656</v>
      </c>
      <c r="J254" s="13" t="s">
        <v>655</v>
      </c>
      <c r="K254" s="13" t="s">
        <v>654</v>
      </c>
      <c r="L254" s="13" t="s">
        <v>653</v>
      </c>
      <c r="M254" s="13" t="s">
        <v>646</v>
      </c>
      <c r="N254" s="13" t="s">
        <v>526</v>
      </c>
      <c r="O254" s="13" t="s">
        <v>652</v>
      </c>
      <c r="P254" s="13" t="s">
        <v>651</v>
      </c>
      <c r="Q254" s="13" t="s">
        <v>225</v>
      </c>
      <c r="R254" s="13" t="s">
        <v>650</v>
      </c>
      <c r="S254" s="13" t="s">
        <v>566</v>
      </c>
      <c r="T254" s="13" t="s">
        <v>601</v>
      </c>
    </row>
    <row r="255" spans="1:20" x14ac:dyDescent="0.25">
      <c r="B255" s="13" t="s">
        <v>649</v>
      </c>
      <c r="C255" s="13" t="s">
        <v>598</v>
      </c>
      <c r="D255" s="13" t="s">
        <v>534</v>
      </c>
      <c r="E255" s="13" t="s">
        <v>519</v>
      </c>
      <c r="F255" s="13" t="s">
        <v>269</v>
      </c>
      <c r="G255" s="13" t="s">
        <v>648</v>
      </c>
      <c r="H255" s="13" t="s">
        <v>256</v>
      </c>
      <c r="I255" s="13" t="s">
        <v>591</v>
      </c>
      <c r="J255" s="13" t="s">
        <v>647</v>
      </c>
      <c r="K255" s="13" t="s">
        <v>296</v>
      </c>
      <c r="L255" s="13" t="s">
        <v>259</v>
      </c>
      <c r="M255" s="13" t="s">
        <v>646</v>
      </c>
      <c r="N255" s="13" t="s">
        <v>494</v>
      </c>
      <c r="O255" s="13" t="s">
        <v>621</v>
      </c>
      <c r="P255" s="13" t="s">
        <v>539</v>
      </c>
      <c r="Q255" s="13" t="s">
        <v>335</v>
      </c>
      <c r="R255" s="13" t="s">
        <v>645</v>
      </c>
      <c r="S255" s="13" t="s">
        <v>644</v>
      </c>
      <c r="T255" s="13" t="s">
        <v>458</v>
      </c>
    </row>
    <row r="256" spans="1:20" x14ac:dyDescent="0.25">
      <c r="B256" s="13" t="s">
        <v>643</v>
      </c>
      <c r="C256" s="13" t="s">
        <v>239</v>
      </c>
      <c r="D256" s="13" t="s">
        <v>642</v>
      </c>
      <c r="E256" s="13" t="s">
        <v>519</v>
      </c>
      <c r="F256" s="13" t="s">
        <v>488</v>
      </c>
      <c r="G256" s="13" t="s">
        <v>641</v>
      </c>
      <c r="H256" s="13" t="s">
        <v>356</v>
      </c>
      <c r="I256" s="13" t="s">
        <v>640</v>
      </c>
      <c r="J256" s="13" t="s">
        <v>639</v>
      </c>
      <c r="K256" s="13" t="s">
        <v>638</v>
      </c>
      <c r="L256" s="13" t="s">
        <v>259</v>
      </c>
      <c r="M256" s="13" t="s">
        <v>588</v>
      </c>
      <c r="N256" s="13" t="s">
        <v>364</v>
      </c>
      <c r="O256" s="13" t="s">
        <v>621</v>
      </c>
      <c r="P256" s="13" t="s">
        <v>398</v>
      </c>
      <c r="Q256" s="13" t="s">
        <v>364</v>
      </c>
      <c r="R256" s="13" t="s">
        <v>637</v>
      </c>
      <c r="S256" s="13" t="s">
        <v>636</v>
      </c>
      <c r="T256" s="13" t="s">
        <v>458</v>
      </c>
    </row>
    <row r="257" spans="1:20" x14ac:dyDescent="0.25">
      <c r="B257" s="13" t="s">
        <v>635</v>
      </c>
      <c r="C257" s="13" t="s">
        <v>252</v>
      </c>
      <c r="D257" s="13" t="s">
        <v>634</v>
      </c>
      <c r="E257" s="13" t="s">
        <v>519</v>
      </c>
      <c r="F257" s="13" t="s">
        <v>418</v>
      </c>
      <c r="G257" s="13" t="s">
        <v>259</v>
      </c>
      <c r="H257" s="13" t="s">
        <v>387</v>
      </c>
      <c r="I257" s="13" t="s">
        <v>370</v>
      </c>
      <c r="J257" s="13" t="s">
        <v>633</v>
      </c>
      <c r="K257" s="13" t="s">
        <v>409</v>
      </c>
      <c r="L257" s="13" t="s">
        <v>632</v>
      </c>
      <c r="M257" s="13" t="s">
        <v>461</v>
      </c>
      <c r="N257" s="13" t="s">
        <v>540</v>
      </c>
      <c r="O257" s="13" t="s">
        <v>413</v>
      </c>
      <c r="P257" s="13" t="s">
        <v>631</v>
      </c>
      <c r="Q257" s="13" t="s">
        <v>355</v>
      </c>
      <c r="R257" s="13" t="s">
        <v>630</v>
      </c>
      <c r="S257" s="13" t="s">
        <v>629</v>
      </c>
      <c r="T257" s="13" t="s">
        <v>458</v>
      </c>
    </row>
    <row r="258" spans="1:20" x14ac:dyDescent="0.25">
      <c r="B258" s="13" t="s">
        <v>628</v>
      </c>
      <c r="C258" s="13" t="s">
        <v>387</v>
      </c>
      <c r="D258" s="13" t="s">
        <v>378</v>
      </c>
      <c r="E258" s="13" t="s">
        <v>519</v>
      </c>
      <c r="F258" s="13" t="s">
        <v>293</v>
      </c>
      <c r="G258" s="13" t="s">
        <v>627</v>
      </c>
      <c r="H258" s="13" t="s">
        <v>502</v>
      </c>
      <c r="I258" s="13" t="s">
        <v>626</v>
      </c>
      <c r="J258" s="13" t="s">
        <v>625</v>
      </c>
      <c r="K258" s="13" t="s">
        <v>588</v>
      </c>
      <c r="L258" s="13" t="s">
        <v>624</v>
      </c>
      <c r="M258" s="13" t="s">
        <v>468</v>
      </c>
      <c r="N258" s="13" t="s">
        <v>623</v>
      </c>
      <c r="O258" s="13" t="s">
        <v>622</v>
      </c>
      <c r="P258" s="13" t="s">
        <v>621</v>
      </c>
      <c r="Q258" s="13" t="s">
        <v>311</v>
      </c>
      <c r="R258" s="13" t="s">
        <v>620</v>
      </c>
      <c r="S258" s="13" t="s">
        <v>619</v>
      </c>
      <c r="T258" s="13" t="s">
        <v>458</v>
      </c>
    </row>
    <row r="259" spans="1:20" x14ac:dyDescent="0.25">
      <c r="B259" s="13" t="s">
        <v>618</v>
      </c>
      <c r="C259" s="13" t="s">
        <v>299</v>
      </c>
      <c r="D259" s="13" t="s">
        <v>541</v>
      </c>
      <c r="E259" s="13" t="s">
        <v>519</v>
      </c>
      <c r="F259" s="13" t="s">
        <v>347</v>
      </c>
      <c r="G259" s="13" t="s">
        <v>617</v>
      </c>
      <c r="H259" s="13" t="s">
        <v>423</v>
      </c>
      <c r="I259" s="13" t="s">
        <v>540</v>
      </c>
      <c r="J259" s="13" t="s">
        <v>616</v>
      </c>
      <c r="K259" s="13" t="s">
        <v>615</v>
      </c>
      <c r="L259" s="13" t="s">
        <v>614</v>
      </c>
      <c r="M259" s="13" t="s">
        <v>400</v>
      </c>
      <c r="N259" s="13" t="s">
        <v>282</v>
      </c>
      <c r="O259" s="13" t="s">
        <v>613</v>
      </c>
      <c r="P259" s="13" t="s">
        <v>545</v>
      </c>
      <c r="Q259" s="13" t="s">
        <v>598</v>
      </c>
      <c r="R259" s="13" t="s">
        <v>612</v>
      </c>
      <c r="S259" s="13" t="s">
        <v>611</v>
      </c>
      <c r="T259" s="13" t="s">
        <v>458</v>
      </c>
    </row>
    <row r="260" spans="1:20" x14ac:dyDescent="0.25">
      <c r="B260" s="13" t="s">
        <v>610</v>
      </c>
      <c r="C260" s="13" t="s">
        <v>535</v>
      </c>
      <c r="D260" s="13" t="s">
        <v>500</v>
      </c>
      <c r="E260" s="13" t="s">
        <v>519</v>
      </c>
      <c r="F260" s="13" t="s">
        <v>485</v>
      </c>
      <c r="G260" s="13" t="s">
        <v>609</v>
      </c>
      <c r="H260" s="13" t="s">
        <v>335</v>
      </c>
      <c r="I260" s="13" t="s">
        <v>608</v>
      </c>
      <c r="J260" s="13" t="s">
        <v>607</v>
      </c>
      <c r="K260" s="13" t="s">
        <v>597</v>
      </c>
      <c r="L260" s="13" t="s">
        <v>606</v>
      </c>
      <c r="M260" s="13" t="s">
        <v>498</v>
      </c>
      <c r="N260" s="13" t="s">
        <v>504</v>
      </c>
      <c r="O260" s="13" t="s">
        <v>439</v>
      </c>
      <c r="P260" s="13" t="s">
        <v>605</v>
      </c>
      <c r="Q260" s="13" t="s">
        <v>574</v>
      </c>
      <c r="R260" s="13" t="s">
        <v>604</v>
      </c>
      <c r="S260" s="13" t="s">
        <v>603</v>
      </c>
      <c r="T260" s="13" t="s">
        <v>205</v>
      </c>
    </row>
    <row r="261" spans="1:20" x14ac:dyDescent="0.25">
      <c r="A261" s="13">
        <f>A249+1</f>
        <v>2014</v>
      </c>
      <c r="B261" s="13" t="s">
        <v>602</v>
      </c>
      <c r="C261" s="13" t="s">
        <v>506</v>
      </c>
      <c r="D261" s="13" t="s">
        <v>601</v>
      </c>
      <c r="E261" s="13" t="s">
        <v>519</v>
      </c>
      <c r="F261" s="13" t="s">
        <v>293</v>
      </c>
      <c r="G261" s="13" t="s">
        <v>345</v>
      </c>
      <c r="H261" s="13" t="s">
        <v>411</v>
      </c>
      <c r="I261" s="13" t="s">
        <v>600</v>
      </c>
      <c r="J261" s="13" t="s">
        <v>599</v>
      </c>
      <c r="K261" s="13" t="s">
        <v>258</v>
      </c>
      <c r="L261" s="13" t="s">
        <v>450</v>
      </c>
      <c r="M261" s="13" t="s">
        <v>191</v>
      </c>
      <c r="N261" s="13" t="s">
        <v>598</v>
      </c>
      <c r="O261" s="13" t="s">
        <v>597</v>
      </c>
      <c r="P261" s="13" t="s">
        <v>580</v>
      </c>
      <c r="Q261" s="13" t="s">
        <v>504</v>
      </c>
      <c r="R261" s="13" t="s">
        <v>596</v>
      </c>
      <c r="S261" s="13" t="s">
        <v>595</v>
      </c>
      <c r="T261" s="13" t="s">
        <v>558</v>
      </c>
    </row>
    <row r="262" spans="1:20" x14ac:dyDescent="0.25">
      <c r="B262" s="13" t="s">
        <v>594</v>
      </c>
      <c r="C262" s="13" t="s">
        <v>593</v>
      </c>
      <c r="D262" s="13" t="s">
        <v>401</v>
      </c>
      <c r="E262" s="13" t="s">
        <v>519</v>
      </c>
      <c r="F262" s="13" t="s">
        <v>269</v>
      </c>
      <c r="G262" s="13" t="s">
        <v>592</v>
      </c>
      <c r="H262" s="13" t="s">
        <v>492</v>
      </c>
      <c r="I262" s="13" t="s">
        <v>591</v>
      </c>
      <c r="J262" s="13" t="s">
        <v>590</v>
      </c>
      <c r="K262" s="13" t="s">
        <v>589</v>
      </c>
      <c r="L262" s="13" t="s">
        <v>588</v>
      </c>
      <c r="M262" s="13" t="s">
        <v>426</v>
      </c>
      <c r="N262" s="13" t="s">
        <v>302</v>
      </c>
      <c r="O262" s="13" t="s">
        <v>587</v>
      </c>
      <c r="P262" s="13" t="s">
        <v>278</v>
      </c>
      <c r="Q262" s="13" t="s">
        <v>418</v>
      </c>
      <c r="R262" s="13" t="s">
        <v>586</v>
      </c>
      <c r="S262" s="13" t="s">
        <v>577</v>
      </c>
      <c r="T262" s="13" t="s">
        <v>585</v>
      </c>
    </row>
    <row r="263" spans="1:20" x14ac:dyDescent="0.25">
      <c r="B263" s="13" t="s">
        <v>584</v>
      </c>
      <c r="C263" s="13" t="s">
        <v>302</v>
      </c>
      <c r="D263" s="13" t="s">
        <v>394</v>
      </c>
      <c r="E263" s="13" t="s">
        <v>519</v>
      </c>
      <c r="F263" s="13" t="s">
        <v>338</v>
      </c>
      <c r="G263" s="13" t="s">
        <v>583</v>
      </c>
      <c r="H263" s="13" t="s">
        <v>256</v>
      </c>
      <c r="I263" s="13" t="s">
        <v>582</v>
      </c>
      <c r="J263" s="13" t="s">
        <v>581</v>
      </c>
      <c r="K263" s="13" t="s">
        <v>580</v>
      </c>
      <c r="L263" s="13" t="s">
        <v>579</v>
      </c>
      <c r="M263" s="13" t="s">
        <v>426</v>
      </c>
      <c r="N263" s="13" t="s">
        <v>485</v>
      </c>
      <c r="O263" s="13" t="s">
        <v>578</v>
      </c>
      <c r="P263" s="13" t="s">
        <v>373</v>
      </c>
      <c r="Q263" s="13" t="s">
        <v>514</v>
      </c>
      <c r="R263" s="13" t="s">
        <v>577</v>
      </c>
      <c r="S263" s="13" t="s">
        <v>576</v>
      </c>
      <c r="T263" s="13" t="s">
        <v>569</v>
      </c>
    </row>
    <row r="264" spans="1:20" x14ac:dyDescent="0.25">
      <c r="B264" s="13" t="s">
        <v>575</v>
      </c>
      <c r="C264" s="13" t="s">
        <v>319</v>
      </c>
      <c r="D264" s="13" t="s">
        <v>574</v>
      </c>
      <c r="E264" s="13" t="s">
        <v>519</v>
      </c>
      <c r="F264" s="13" t="s">
        <v>281</v>
      </c>
      <c r="G264" s="13" t="s">
        <v>573</v>
      </c>
      <c r="H264" s="13" t="s">
        <v>309</v>
      </c>
      <c r="I264" s="13" t="s">
        <v>335</v>
      </c>
      <c r="J264" s="13" t="s">
        <v>572</v>
      </c>
      <c r="K264" s="13" t="s">
        <v>552</v>
      </c>
      <c r="L264" s="13" t="s">
        <v>398</v>
      </c>
      <c r="M264" s="13" t="s">
        <v>433</v>
      </c>
      <c r="N264" s="13" t="s">
        <v>243</v>
      </c>
      <c r="O264" s="13" t="s">
        <v>571</v>
      </c>
      <c r="P264" s="13" t="s">
        <v>507</v>
      </c>
      <c r="Q264" s="13" t="s">
        <v>342</v>
      </c>
      <c r="R264" s="13" t="s">
        <v>455</v>
      </c>
      <c r="S264" s="13" t="s">
        <v>570</v>
      </c>
      <c r="T264" s="13" t="s">
        <v>569</v>
      </c>
    </row>
    <row r="265" spans="1:20" x14ac:dyDescent="0.25">
      <c r="B265" s="13" t="s">
        <v>568</v>
      </c>
      <c r="C265" s="13" t="s">
        <v>567</v>
      </c>
      <c r="D265" s="13" t="s">
        <v>411</v>
      </c>
      <c r="E265" s="13" t="s">
        <v>519</v>
      </c>
      <c r="F265" s="13" t="s">
        <v>331</v>
      </c>
      <c r="G265" s="13" t="s">
        <v>507</v>
      </c>
      <c r="H265" s="13" t="s">
        <v>479</v>
      </c>
      <c r="I265" s="13" t="s">
        <v>309</v>
      </c>
      <c r="J265" s="13" t="s">
        <v>566</v>
      </c>
      <c r="K265" s="13" t="s">
        <v>474</v>
      </c>
      <c r="L265" s="13" t="s">
        <v>565</v>
      </c>
      <c r="M265" s="13" t="s">
        <v>248</v>
      </c>
      <c r="N265" s="13" t="s">
        <v>389</v>
      </c>
      <c r="O265" s="13" t="s">
        <v>304</v>
      </c>
      <c r="P265" s="13" t="s">
        <v>564</v>
      </c>
      <c r="Q265" s="13" t="s">
        <v>243</v>
      </c>
      <c r="R265" s="13" t="s">
        <v>563</v>
      </c>
      <c r="S265" s="13" t="s">
        <v>258</v>
      </c>
      <c r="T265" s="13" t="s">
        <v>556</v>
      </c>
    </row>
    <row r="266" spans="1:20" x14ac:dyDescent="0.25">
      <c r="B266" s="13" t="s">
        <v>562</v>
      </c>
      <c r="C266" s="13" t="s">
        <v>509</v>
      </c>
      <c r="D266" s="13" t="s">
        <v>332</v>
      </c>
      <c r="E266" s="13" t="s">
        <v>519</v>
      </c>
      <c r="F266" s="13" t="s">
        <v>361</v>
      </c>
      <c r="G266" s="13" t="s">
        <v>474</v>
      </c>
      <c r="H266" s="13" t="s">
        <v>389</v>
      </c>
      <c r="I266" s="13" t="s">
        <v>243</v>
      </c>
      <c r="J266" s="13" t="s">
        <v>561</v>
      </c>
      <c r="K266" s="13" t="s">
        <v>560</v>
      </c>
      <c r="L266" s="13" t="s">
        <v>559</v>
      </c>
      <c r="M266" s="13" t="s">
        <v>559</v>
      </c>
      <c r="N266" s="13" t="s">
        <v>350</v>
      </c>
      <c r="O266" s="13" t="s">
        <v>558</v>
      </c>
      <c r="P266" s="13" t="s">
        <v>552</v>
      </c>
      <c r="Q266" s="13" t="s">
        <v>358</v>
      </c>
      <c r="R266" s="13" t="s">
        <v>557</v>
      </c>
      <c r="S266" s="13" t="s">
        <v>463</v>
      </c>
      <c r="T266" s="13" t="s">
        <v>556</v>
      </c>
    </row>
    <row r="267" spans="1:20" x14ac:dyDescent="0.25">
      <c r="B267" s="13" t="s">
        <v>555</v>
      </c>
      <c r="C267" s="13" t="s">
        <v>346</v>
      </c>
      <c r="D267" s="13" t="s">
        <v>396</v>
      </c>
      <c r="E267" s="13" t="s">
        <v>519</v>
      </c>
      <c r="F267" s="13" t="s">
        <v>325</v>
      </c>
      <c r="G267" s="13" t="s">
        <v>158</v>
      </c>
      <c r="H267" s="13" t="s">
        <v>374</v>
      </c>
      <c r="I267" s="13" t="s">
        <v>269</v>
      </c>
      <c r="J267" s="13" t="s">
        <v>554</v>
      </c>
      <c r="K267" s="13" t="s">
        <v>156</v>
      </c>
      <c r="L267" s="13" t="s">
        <v>553</v>
      </c>
      <c r="M267" s="13" t="s">
        <v>552</v>
      </c>
      <c r="N267" s="13" t="s">
        <v>361</v>
      </c>
      <c r="O267" s="13" t="s">
        <v>401</v>
      </c>
      <c r="P267" s="13" t="s">
        <v>544</v>
      </c>
      <c r="Q267" s="13" t="s">
        <v>457</v>
      </c>
      <c r="R267" s="13" t="s">
        <v>498</v>
      </c>
      <c r="S267" s="13" t="s">
        <v>285</v>
      </c>
      <c r="T267" s="13" t="s">
        <v>356</v>
      </c>
    </row>
    <row r="268" spans="1:20" x14ac:dyDescent="0.25">
      <c r="B268" s="13" t="s">
        <v>551</v>
      </c>
      <c r="C268" s="13" t="s">
        <v>508</v>
      </c>
      <c r="D268" s="13" t="s">
        <v>287</v>
      </c>
      <c r="E268" s="13" t="s">
        <v>519</v>
      </c>
      <c r="F268" s="13" t="s">
        <v>171</v>
      </c>
      <c r="G268" s="13" t="s">
        <v>263</v>
      </c>
      <c r="H268" s="13" t="s">
        <v>185</v>
      </c>
      <c r="I268" s="13" t="s">
        <v>457</v>
      </c>
      <c r="J268" s="13" t="s">
        <v>550</v>
      </c>
      <c r="K268" s="13" t="s">
        <v>494</v>
      </c>
      <c r="L268" s="13" t="s">
        <v>360</v>
      </c>
      <c r="M268" s="13" t="s">
        <v>307</v>
      </c>
      <c r="N268" s="13" t="s">
        <v>477</v>
      </c>
      <c r="O268" s="13" t="s">
        <v>273</v>
      </c>
      <c r="P268" s="13" t="s">
        <v>370</v>
      </c>
      <c r="Q268" s="13" t="s">
        <v>511</v>
      </c>
      <c r="R268" s="13" t="s">
        <v>270</v>
      </c>
      <c r="S268" s="13" t="s">
        <v>549</v>
      </c>
      <c r="T268" s="13" t="s">
        <v>514</v>
      </c>
    </row>
    <row r="269" spans="1:20" x14ac:dyDescent="0.25">
      <c r="B269" s="13" t="s">
        <v>548</v>
      </c>
      <c r="C269" s="13" t="s">
        <v>527</v>
      </c>
      <c r="D269" s="13" t="s">
        <v>223</v>
      </c>
      <c r="E269" s="13" t="s">
        <v>519</v>
      </c>
      <c r="F269" s="13" t="s">
        <v>267</v>
      </c>
      <c r="G269" s="13" t="s">
        <v>387</v>
      </c>
      <c r="H269" s="13" t="s">
        <v>336</v>
      </c>
      <c r="I269" s="13" t="s">
        <v>547</v>
      </c>
      <c r="J269" s="13" t="s">
        <v>546</v>
      </c>
      <c r="K269" s="13" t="s">
        <v>526</v>
      </c>
      <c r="L269" s="13" t="s">
        <v>401</v>
      </c>
      <c r="M269" s="13" t="s">
        <v>541</v>
      </c>
      <c r="N269" s="13" t="s">
        <v>229</v>
      </c>
      <c r="O269" s="13" t="s">
        <v>156</v>
      </c>
      <c r="P269" s="13" t="s">
        <v>355</v>
      </c>
      <c r="Q269" s="13" t="s">
        <v>372</v>
      </c>
      <c r="R269" s="13" t="s">
        <v>545</v>
      </c>
      <c r="S269" s="13" t="s">
        <v>544</v>
      </c>
      <c r="T269" s="13" t="s">
        <v>389</v>
      </c>
    </row>
    <row r="270" spans="1:20" x14ac:dyDescent="0.25">
      <c r="B270" s="13" t="s">
        <v>543</v>
      </c>
      <c r="C270" s="13" t="s">
        <v>482</v>
      </c>
      <c r="D270" s="13" t="s">
        <v>185</v>
      </c>
      <c r="E270" s="13" t="s">
        <v>519</v>
      </c>
      <c r="F270" s="13" t="s">
        <v>292</v>
      </c>
      <c r="G270" s="13" t="s">
        <v>323</v>
      </c>
      <c r="H270" s="13" t="s">
        <v>255</v>
      </c>
      <c r="I270" s="13" t="s">
        <v>361</v>
      </c>
      <c r="J270" s="13" t="s">
        <v>542</v>
      </c>
      <c r="K270" s="13" t="s">
        <v>211</v>
      </c>
      <c r="L270" s="13" t="s">
        <v>541</v>
      </c>
      <c r="M270" s="13" t="s">
        <v>540</v>
      </c>
      <c r="N270" s="13" t="s">
        <v>177</v>
      </c>
      <c r="O270" s="13" t="s">
        <v>311</v>
      </c>
      <c r="P270" s="13" t="s">
        <v>311</v>
      </c>
      <c r="Q270" s="13" t="s">
        <v>202</v>
      </c>
      <c r="R270" s="13" t="s">
        <v>539</v>
      </c>
      <c r="S270" s="13" t="s">
        <v>360</v>
      </c>
      <c r="T270" s="13" t="s">
        <v>245</v>
      </c>
    </row>
    <row r="271" spans="1:20" x14ac:dyDescent="0.25">
      <c r="B271" s="13" t="s">
        <v>538</v>
      </c>
      <c r="C271" s="13" t="s">
        <v>229</v>
      </c>
      <c r="D271" s="13" t="s">
        <v>266</v>
      </c>
      <c r="E271" s="13" t="s">
        <v>519</v>
      </c>
      <c r="F271" s="13" t="s">
        <v>152</v>
      </c>
      <c r="G271" s="13" t="s">
        <v>356</v>
      </c>
      <c r="H271" s="13" t="s">
        <v>416</v>
      </c>
      <c r="I271" s="13" t="s">
        <v>334</v>
      </c>
      <c r="J271" s="13" t="s">
        <v>537</v>
      </c>
      <c r="K271" s="13" t="s">
        <v>351</v>
      </c>
      <c r="L271" s="13" t="s">
        <v>536</v>
      </c>
      <c r="M271" s="13" t="s">
        <v>535</v>
      </c>
      <c r="N271" s="13" t="s">
        <v>253</v>
      </c>
      <c r="O271" s="13" t="s">
        <v>319</v>
      </c>
      <c r="P271" s="13" t="s">
        <v>362</v>
      </c>
      <c r="Q271" s="13" t="s">
        <v>279</v>
      </c>
      <c r="R271" s="13" t="s">
        <v>463</v>
      </c>
      <c r="S271" s="13" t="s">
        <v>534</v>
      </c>
      <c r="T271" s="13" t="s">
        <v>237</v>
      </c>
    </row>
    <row r="272" spans="1:20" x14ac:dyDescent="0.25">
      <c r="B272" s="13" t="s">
        <v>533</v>
      </c>
      <c r="C272" s="13" t="s">
        <v>217</v>
      </c>
      <c r="D272" s="13" t="s">
        <v>249</v>
      </c>
      <c r="E272" s="13" t="s">
        <v>519</v>
      </c>
      <c r="F272" s="13" t="s">
        <v>150</v>
      </c>
      <c r="G272" s="13" t="s">
        <v>501</v>
      </c>
      <c r="H272" s="13" t="s">
        <v>315</v>
      </c>
      <c r="I272" s="13" t="s">
        <v>267</v>
      </c>
      <c r="J272" s="13" t="s">
        <v>532</v>
      </c>
      <c r="K272" s="13" t="s">
        <v>464</v>
      </c>
      <c r="L272" s="13" t="s">
        <v>411</v>
      </c>
      <c r="M272" s="13" t="s">
        <v>531</v>
      </c>
      <c r="N272" s="13" t="s">
        <v>235</v>
      </c>
      <c r="O272" s="13" t="s">
        <v>530</v>
      </c>
      <c r="P272" s="13" t="s">
        <v>423</v>
      </c>
      <c r="Q272" s="13" t="s">
        <v>214</v>
      </c>
      <c r="R272" s="13" t="s">
        <v>219</v>
      </c>
      <c r="S272" s="13" t="s">
        <v>362</v>
      </c>
      <c r="T272" s="13" t="s">
        <v>327</v>
      </c>
    </row>
    <row r="273" spans="1:20" x14ac:dyDescent="0.25">
      <c r="A273" s="13">
        <f>A261+1</f>
        <v>2015</v>
      </c>
      <c r="B273" s="13" t="s">
        <v>529</v>
      </c>
      <c r="C273" s="13" t="s">
        <v>212</v>
      </c>
      <c r="D273" s="13" t="s">
        <v>272</v>
      </c>
      <c r="E273" s="13" t="s">
        <v>519</v>
      </c>
      <c r="F273" s="13" t="s">
        <v>417</v>
      </c>
      <c r="G273" s="13" t="s">
        <v>257</v>
      </c>
      <c r="H273" s="13" t="s">
        <v>264</v>
      </c>
      <c r="I273" s="13" t="s">
        <v>200</v>
      </c>
      <c r="J273" s="13" t="s">
        <v>528</v>
      </c>
      <c r="K273" s="13" t="s">
        <v>527</v>
      </c>
      <c r="L273" s="13" t="s">
        <v>407</v>
      </c>
      <c r="M273" s="13" t="s">
        <v>316</v>
      </c>
      <c r="N273" s="13" t="s">
        <v>197</v>
      </c>
      <c r="O273" s="13" t="s">
        <v>482</v>
      </c>
      <c r="P273" s="13" t="s">
        <v>479</v>
      </c>
      <c r="Q273" s="13" t="s">
        <v>184</v>
      </c>
      <c r="R273" s="13" t="s">
        <v>370</v>
      </c>
      <c r="S273" s="13" t="s">
        <v>526</v>
      </c>
      <c r="T273" s="13" t="s">
        <v>482</v>
      </c>
    </row>
    <row r="274" spans="1:20" x14ac:dyDescent="0.25">
      <c r="B274" s="13" t="s">
        <v>525</v>
      </c>
      <c r="C274" s="13" t="s">
        <v>207</v>
      </c>
      <c r="D274" s="13" t="s">
        <v>306</v>
      </c>
      <c r="E274" s="13" t="s">
        <v>519</v>
      </c>
      <c r="F274" s="13" t="s">
        <v>176</v>
      </c>
      <c r="G274" s="13" t="s">
        <v>277</v>
      </c>
      <c r="H274" s="13" t="s">
        <v>322</v>
      </c>
      <c r="I274" s="13" t="s">
        <v>290</v>
      </c>
      <c r="J274" s="13" t="s">
        <v>524</v>
      </c>
      <c r="K274" s="13" t="s">
        <v>209</v>
      </c>
      <c r="L274" s="13" t="s">
        <v>269</v>
      </c>
      <c r="M274" s="13" t="s">
        <v>511</v>
      </c>
      <c r="N274" s="13" t="s">
        <v>244</v>
      </c>
      <c r="O274" s="13" t="s">
        <v>214</v>
      </c>
      <c r="P274" s="13" t="s">
        <v>513</v>
      </c>
      <c r="Q274" s="13" t="s">
        <v>247</v>
      </c>
      <c r="R274" s="13" t="s">
        <v>355</v>
      </c>
      <c r="S274" s="13" t="s">
        <v>201</v>
      </c>
      <c r="T274" s="13" t="s">
        <v>261</v>
      </c>
    </row>
    <row r="275" spans="1:20" x14ac:dyDescent="0.25">
      <c r="B275" s="13" t="s">
        <v>523</v>
      </c>
      <c r="C275" s="13" t="s">
        <v>192</v>
      </c>
      <c r="D275" s="13" t="s">
        <v>236</v>
      </c>
      <c r="E275" s="13" t="s">
        <v>519</v>
      </c>
      <c r="F275" s="13" t="s">
        <v>522</v>
      </c>
      <c r="G275" s="13" t="s">
        <v>327</v>
      </c>
      <c r="H275" s="13" t="s">
        <v>417</v>
      </c>
      <c r="I275" s="13" t="s">
        <v>172</v>
      </c>
      <c r="J275" s="13" t="s">
        <v>521</v>
      </c>
      <c r="K275" s="13" t="s">
        <v>318</v>
      </c>
      <c r="L275" s="13" t="s">
        <v>343</v>
      </c>
      <c r="M275" s="13" t="s">
        <v>325</v>
      </c>
      <c r="N275" s="13" t="s">
        <v>427</v>
      </c>
      <c r="O275" s="13" t="s">
        <v>190</v>
      </c>
      <c r="P275" s="13" t="s">
        <v>464</v>
      </c>
      <c r="Q275" s="13" t="s">
        <v>153</v>
      </c>
      <c r="R275" s="13" t="s">
        <v>211</v>
      </c>
      <c r="S275" s="13" t="s">
        <v>301</v>
      </c>
      <c r="T275" s="13" t="s">
        <v>184</v>
      </c>
    </row>
    <row r="276" spans="1:20" x14ac:dyDescent="0.25">
      <c r="B276" s="13" t="s">
        <v>520</v>
      </c>
      <c r="C276" s="13" t="s">
        <v>288</v>
      </c>
      <c r="D276" s="13" t="s">
        <v>247</v>
      </c>
      <c r="E276" s="13" t="s">
        <v>519</v>
      </c>
      <c r="F276" s="13" t="s">
        <v>442</v>
      </c>
      <c r="G276" s="13" t="s">
        <v>464</v>
      </c>
      <c r="H276" s="13" t="s">
        <v>157</v>
      </c>
      <c r="I276" s="13" t="s">
        <v>207</v>
      </c>
      <c r="J276" s="13" t="s">
        <v>518</v>
      </c>
      <c r="K276" s="13" t="s">
        <v>272</v>
      </c>
      <c r="L276" s="13" t="s">
        <v>374</v>
      </c>
      <c r="M276" s="13" t="s">
        <v>188</v>
      </c>
      <c r="N276" s="13" t="s">
        <v>224</v>
      </c>
      <c r="O276" s="13" t="s">
        <v>247</v>
      </c>
      <c r="P276" s="13" t="s">
        <v>372</v>
      </c>
      <c r="Q276" s="13" t="s">
        <v>155</v>
      </c>
      <c r="R276" s="13" t="s">
        <v>302</v>
      </c>
      <c r="S276" s="13" t="s">
        <v>294</v>
      </c>
      <c r="T276" s="13" t="s">
        <v>242</v>
      </c>
    </row>
    <row r="277" spans="1:20" x14ac:dyDescent="0.25">
      <c r="B277" s="13" t="s">
        <v>517</v>
      </c>
      <c r="C277" s="13" t="s">
        <v>272</v>
      </c>
      <c r="D277" s="13" t="s">
        <v>220</v>
      </c>
      <c r="E277" s="13" t="s">
        <v>516</v>
      </c>
      <c r="F277" s="13" t="s">
        <v>190</v>
      </c>
      <c r="G277" s="13" t="s">
        <v>501</v>
      </c>
      <c r="H277" s="13" t="s">
        <v>152</v>
      </c>
      <c r="I277" s="13" t="s">
        <v>315</v>
      </c>
      <c r="J277" s="13" t="s">
        <v>515</v>
      </c>
      <c r="K277" s="13" t="s">
        <v>231</v>
      </c>
      <c r="L277" s="13" t="s">
        <v>514</v>
      </c>
      <c r="M277" s="13" t="s">
        <v>301</v>
      </c>
      <c r="N277" s="13" t="s">
        <v>247</v>
      </c>
      <c r="O277" s="13" t="s">
        <v>330</v>
      </c>
      <c r="P277" s="13" t="s">
        <v>513</v>
      </c>
      <c r="Q277" s="13" t="s">
        <v>253</v>
      </c>
      <c r="R277" s="13" t="s">
        <v>263</v>
      </c>
      <c r="S277" s="13" t="s">
        <v>262</v>
      </c>
      <c r="T277" s="13" t="s">
        <v>267</v>
      </c>
    </row>
    <row r="278" spans="1:20" x14ac:dyDescent="0.25">
      <c r="B278" s="13" t="s">
        <v>512</v>
      </c>
      <c r="C278" s="13" t="s">
        <v>294</v>
      </c>
      <c r="D278" s="13" t="s">
        <v>321</v>
      </c>
      <c r="E278" s="13" t="s">
        <v>461</v>
      </c>
      <c r="F278" s="13" t="s">
        <v>292</v>
      </c>
      <c r="G278" s="13" t="s">
        <v>239</v>
      </c>
      <c r="H278" s="13" t="s">
        <v>255</v>
      </c>
      <c r="I278" s="13" t="s">
        <v>511</v>
      </c>
      <c r="J278" s="13" t="s">
        <v>510</v>
      </c>
      <c r="K278" s="13" t="s">
        <v>509</v>
      </c>
      <c r="L278" s="13" t="s">
        <v>364</v>
      </c>
      <c r="M278" s="13" t="s">
        <v>457</v>
      </c>
      <c r="N278" s="13" t="s">
        <v>235</v>
      </c>
      <c r="O278" s="13" t="s">
        <v>508</v>
      </c>
      <c r="P278" s="13" t="s">
        <v>326</v>
      </c>
      <c r="Q278" s="13" t="s">
        <v>246</v>
      </c>
      <c r="R278" s="13" t="s">
        <v>507</v>
      </c>
      <c r="S278" s="13" t="s">
        <v>506</v>
      </c>
      <c r="T278" s="13" t="s">
        <v>372</v>
      </c>
    </row>
    <row r="279" spans="1:20" x14ac:dyDescent="0.25">
      <c r="B279" s="13" t="s">
        <v>505</v>
      </c>
      <c r="C279" s="13" t="s">
        <v>477</v>
      </c>
      <c r="D279" s="13" t="s">
        <v>372</v>
      </c>
      <c r="E279" s="13" t="s">
        <v>498</v>
      </c>
      <c r="F279" s="13" t="s">
        <v>289</v>
      </c>
      <c r="G279" s="13" t="s">
        <v>504</v>
      </c>
      <c r="H279" s="13" t="s">
        <v>171</v>
      </c>
      <c r="I279" s="13" t="s">
        <v>325</v>
      </c>
      <c r="J279" s="13" t="s">
        <v>503</v>
      </c>
      <c r="K279" s="13" t="s">
        <v>346</v>
      </c>
      <c r="L279" s="13" t="s">
        <v>502</v>
      </c>
      <c r="M279" s="13" t="s">
        <v>486</v>
      </c>
      <c r="N279" s="13" t="s">
        <v>190</v>
      </c>
      <c r="O279" s="13" t="s">
        <v>231</v>
      </c>
      <c r="P279" s="13" t="s">
        <v>501</v>
      </c>
      <c r="Q279" s="13" t="s">
        <v>301</v>
      </c>
      <c r="R279" s="13" t="s">
        <v>304</v>
      </c>
      <c r="S279" s="13" t="s">
        <v>500</v>
      </c>
      <c r="T279" s="13" t="s">
        <v>231</v>
      </c>
    </row>
    <row r="280" spans="1:20" x14ac:dyDescent="0.25">
      <c r="B280" s="13" t="s">
        <v>499</v>
      </c>
      <c r="C280" s="13" t="s">
        <v>242</v>
      </c>
      <c r="D280" s="13" t="s">
        <v>187</v>
      </c>
      <c r="E280" s="13" t="s">
        <v>498</v>
      </c>
      <c r="F280" s="13" t="s">
        <v>310</v>
      </c>
      <c r="G280" s="13" t="s">
        <v>268</v>
      </c>
      <c r="H280" s="13" t="s">
        <v>163</v>
      </c>
      <c r="I280" s="13" t="s">
        <v>255</v>
      </c>
      <c r="J280" s="13" t="s">
        <v>497</v>
      </c>
      <c r="K280" s="13" t="s">
        <v>343</v>
      </c>
      <c r="L280" s="13" t="s">
        <v>309</v>
      </c>
      <c r="M280" s="13" t="s">
        <v>486</v>
      </c>
      <c r="N280" s="13" t="s">
        <v>167</v>
      </c>
      <c r="O280" s="13" t="s">
        <v>242</v>
      </c>
      <c r="P280" s="13" t="s">
        <v>389</v>
      </c>
      <c r="Q280" s="13" t="s">
        <v>274</v>
      </c>
      <c r="R280" s="13" t="s">
        <v>313</v>
      </c>
      <c r="S280" s="13" t="s">
        <v>356</v>
      </c>
      <c r="T280" s="13" t="s">
        <v>301</v>
      </c>
    </row>
    <row r="281" spans="1:20" x14ac:dyDescent="0.25">
      <c r="B281" s="13" t="s">
        <v>496</v>
      </c>
      <c r="C281" s="13" t="s">
        <v>340</v>
      </c>
      <c r="D281" s="13" t="s">
        <v>255</v>
      </c>
      <c r="E281" s="13" t="s">
        <v>495</v>
      </c>
      <c r="F281" s="13" t="s">
        <v>235</v>
      </c>
      <c r="G281" s="13" t="s">
        <v>494</v>
      </c>
      <c r="H281" s="13" t="s">
        <v>416</v>
      </c>
      <c r="I281" s="13" t="s">
        <v>187</v>
      </c>
      <c r="J281" s="13" t="s">
        <v>493</v>
      </c>
      <c r="K281" s="13" t="s">
        <v>464</v>
      </c>
      <c r="L281" s="13" t="s">
        <v>492</v>
      </c>
      <c r="M281" s="13" t="s">
        <v>486</v>
      </c>
      <c r="N281" s="13" t="s">
        <v>410</v>
      </c>
      <c r="O281" s="13" t="s">
        <v>202</v>
      </c>
      <c r="P281" s="13" t="s">
        <v>396</v>
      </c>
      <c r="Q281" s="13" t="s">
        <v>177</v>
      </c>
      <c r="R281" s="13" t="s">
        <v>491</v>
      </c>
      <c r="S281" s="13" t="s">
        <v>381</v>
      </c>
      <c r="T281" s="13" t="s">
        <v>315</v>
      </c>
    </row>
    <row r="282" spans="1:20" x14ac:dyDescent="0.25">
      <c r="B282" s="13" t="s">
        <v>490</v>
      </c>
      <c r="C282" s="13" t="s">
        <v>295</v>
      </c>
      <c r="D282" s="13" t="s">
        <v>274</v>
      </c>
      <c r="E282" s="13" t="s">
        <v>489</v>
      </c>
      <c r="F282" s="13" t="s">
        <v>184</v>
      </c>
      <c r="G282" s="13" t="s">
        <v>488</v>
      </c>
      <c r="H282" s="13" t="s">
        <v>217</v>
      </c>
      <c r="I282" s="13" t="s">
        <v>177</v>
      </c>
      <c r="J282" s="13" t="s">
        <v>487</v>
      </c>
      <c r="K282" s="13" t="s">
        <v>334</v>
      </c>
      <c r="L282" s="13" t="s">
        <v>407</v>
      </c>
      <c r="M282" s="13" t="s">
        <v>486</v>
      </c>
      <c r="N282" s="13" t="s">
        <v>155</v>
      </c>
      <c r="O282" s="13" t="s">
        <v>266</v>
      </c>
      <c r="P282" s="13" t="s">
        <v>303</v>
      </c>
      <c r="Q282" s="13" t="s">
        <v>152</v>
      </c>
      <c r="R282" s="13" t="s">
        <v>263</v>
      </c>
      <c r="S282" s="13" t="s">
        <v>485</v>
      </c>
      <c r="T282" s="13" t="s">
        <v>253</v>
      </c>
    </row>
    <row r="283" spans="1:20" x14ac:dyDescent="0.25">
      <c r="B283" s="13" t="s">
        <v>484</v>
      </c>
      <c r="C283" s="13" t="s">
        <v>163</v>
      </c>
      <c r="D283" s="13" t="s">
        <v>330</v>
      </c>
      <c r="E283" s="13" t="s">
        <v>472</v>
      </c>
      <c r="F283" s="13" t="s">
        <v>184</v>
      </c>
      <c r="G283" s="13" t="s">
        <v>403</v>
      </c>
      <c r="H283" s="13" t="s">
        <v>217</v>
      </c>
      <c r="I283" s="13" t="s">
        <v>228</v>
      </c>
      <c r="J283" s="13" t="s">
        <v>483</v>
      </c>
      <c r="K283" s="13" t="s">
        <v>482</v>
      </c>
      <c r="L283" s="13" t="s">
        <v>389</v>
      </c>
      <c r="M283" s="13" t="s">
        <v>389</v>
      </c>
      <c r="N283" s="13" t="s">
        <v>148</v>
      </c>
      <c r="O283" s="13" t="s">
        <v>481</v>
      </c>
      <c r="P283" s="13" t="s">
        <v>343</v>
      </c>
      <c r="Q283" s="13" t="s">
        <v>152</v>
      </c>
      <c r="R283" s="13" t="s">
        <v>378</v>
      </c>
      <c r="S283" s="13" t="s">
        <v>316</v>
      </c>
      <c r="T283" s="13" t="s">
        <v>289</v>
      </c>
    </row>
    <row r="284" spans="1:20" x14ac:dyDescent="0.25">
      <c r="B284" s="13" t="s">
        <v>480</v>
      </c>
      <c r="C284" s="13" t="s">
        <v>220</v>
      </c>
      <c r="D284" s="13" t="s">
        <v>315</v>
      </c>
      <c r="E284" s="13" t="s">
        <v>450</v>
      </c>
      <c r="F284" s="13" t="s">
        <v>222</v>
      </c>
      <c r="G284" s="13" t="s">
        <v>479</v>
      </c>
      <c r="H284" s="13" t="s">
        <v>220</v>
      </c>
      <c r="I284" s="13" t="s">
        <v>279</v>
      </c>
      <c r="J284" s="13" t="s">
        <v>478</v>
      </c>
      <c r="K284" s="13" t="s">
        <v>325</v>
      </c>
      <c r="L284" s="13" t="s">
        <v>351</v>
      </c>
      <c r="M284" s="13" t="s">
        <v>196</v>
      </c>
      <c r="N284" s="13" t="s">
        <v>157</v>
      </c>
      <c r="O284" s="13" t="s">
        <v>477</v>
      </c>
      <c r="P284" s="13" t="s">
        <v>343</v>
      </c>
      <c r="Q284" s="13" t="s">
        <v>253</v>
      </c>
      <c r="R284" s="13" t="s">
        <v>370</v>
      </c>
      <c r="S284" s="13" t="s">
        <v>396</v>
      </c>
      <c r="T284" s="13" t="s">
        <v>152</v>
      </c>
    </row>
    <row r="285" spans="1:20" x14ac:dyDescent="0.25">
      <c r="A285" s="13">
        <f>A273+1</f>
        <v>2016</v>
      </c>
      <c r="B285" s="13" t="s">
        <v>476</v>
      </c>
      <c r="C285" s="13" t="s">
        <v>240</v>
      </c>
      <c r="D285" s="13" t="s">
        <v>220</v>
      </c>
      <c r="E285" s="13" t="s">
        <v>455</v>
      </c>
      <c r="F285" s="13" t="s">
        <v>410</v>
      </c>
      <c r="G285" s="13" t="s">
        <v>403</v>
      </c>
      <c r="H285" s="13" t="s">
        <v>214</v>
      </c>
      <c r="I285" s="13" t="s">
        <v>330</v>
      </c>
      <c r="J285" s="13" t="s">
        <v>475</v>
      </c>
      <c r="K285" s="13" t="s">
        <v>246</v>
      </c>
      <c r="L285" s="13" t="s">
        <v>459</v>
      </c>
      <c r="M285" s="13" t="s">
        <v>346</v>
      </c>
      <c r="N285" s="13" t="s">
        <v>152</v>
      </c>
      <c r="O285" s="13" t="s">
        <v>246</v>
      </c>
      <c r="P285" s="13" t="s">
        <v>231</v>
      </c>
      <c r="Q285" s="13" t="s">
        <v>235</v>
      </c>
      <c r="R285" s="13" t="s">
        <v>474</v>
      </c>
      <c r="S285" s="13" t="s">
        <v>396</v>
      </c>
      <c r="T285" s="13" t="s">
        <v>289</v>
      </c>
    </row>
    <row r="286" spans="1:20" x14ac:dyDescent="0.25">
      <c r="B286" s="13" t="s">
        <v>473</v>
      </c>
      <c r="C286" s="13" t="s">
        <v>297</v>
      </c>
      <c r="D286" s="13" t="s">
        <v>152</v>
      </c>
      <c r="E286" s="13" t="s">
        <v>472</v>
      </c>
      <c r="F286" s="13" t="s">
        <v>204</v>
      </c>
      <c r="G286" s="13" t="s">
        <v>403</v>
      </c>
      <c r="H286" s="13" t="s">
        <v>297</v>
      </c>
      <c r="I286" s="13" t="s">
        <v>150</v>
      </c>
      <c r="J286" s="13" t="s">
        <v>471</v>
      </c>
      <c r="K286" s="13" t="s">
        <v>301</v>
      </c>
      <c r="L286" s="13" t="s">
        <v>269</v>
      </c>
      <c r="M286" s="13" t="s">
        <v>251</v>
      </c>
      <c r="N286" s="13" t="s">
        <v>410</v>
      </c>
      <c r="O286" s="13" t="s">
        <v>228</v>
      </c>
      <c r="P286" s="13" t="s">
        <v>470</v>
      </c>
      <c r="Q286" s="13" t="s">
        <v>192</v>
      </c>
      <c r="R286" s="13" t="s">
        <v>398</v>
      </c>
      <c r="S286" s="13" t="s">
        <v>262</v>
      </c>
      <c r="T286" s="13" t="s">
        <v>190</v>
      </c>
    </row>
    <row r="287" spans="1:20" x14ac:dyDescent="0.25">
      <c r="B287" s="13" t="s">
        <v>469</v>
      </c>
      <c r="C287" s="13" t="s">
        <v>377</v>
      </c>
      <c r="D287" s="13" t="s">
        <v>264</v>
      </c>
      <c r="E287" s="13" t="s">
        <v>468</v>
      </c>
      <c r="F287" s="13" t="s">
        <v>204</v>
      </c>
      <c r="G287" s="13" t="s">
        <v>257</v>
      </c>
      <c r="H287" s="13" t="s">
        <v>297</v>
      </c>
      <c r="I287" s="13" t="s">
        <v>172</v>
      </c>
      <c r="J287" s="13" t="s">
        <v>467</v>
      </c>
      <c r="K287" s="13" t="s">
        <v>274</v>
      </c>
      <c r="L287" s="13" t="s">
        <v>237</v>
      </c>
      <c r="M287" s="13" t="s">
        <v>251</v>
      </c>
      <c r="N287" s="13" t="s">
        <v>180</v>
      </c>
      <c r="O287" s="13" t="s">
        <v>289</v>
      </c>
      <c r="P287" s="13" t="s">
        <v>202</v>
      </c>
      <c r="Q287" s="13" t="s">
        <v>432</v>
      </c>
      <c r="R287" s="13" t="s">
        <v>384</v>
      </c>
      <c r="S287" s="13" t="s">
        <v>369</v>
      </c>
      <c r="T287" s="13" t="s">
        <v>410</v>
      </c>
    </row>
    <row r="288" spans="1:20" x14ac:dyDescent="0.25">
      <c r="B288" s="13" t="s">
        <v>466</v>
      </c>
      <c r="C288" s="13" t="s">
        <v>168</v>
      </c>
      <c r="D288" s="13" t="s">
        <v>222</v>
      </c>
      <c r="E288" s="13" t="s">
        <v>400</v>
      </c>
      <c r="F288" s="13" t="s">
        <v>238</v>
      </c>
      <c r="G288" s="13" t="s">
        <v>459</v>
      </c>
      <c r="H288" s="13" t="s">
        <v>377</v>
      </c>
      <c r="I288" s="13" t="s">
        <v>172</v>
      </c>
      <c r="J288" s="13" t="s">
        <v>465</v>
      </c>
      <c r="K288" s="13" t="s">
        <v>220</v>
      </c>
      <c r="L288" s="13" t="s">
        <v>350</v>
      </c>
      <c r="M288" s="13" t="s">
        <v>464</v>
      </c>
      <c r="N288" s="13" t="s">
        <v>193</v>
      </c>
      <c r="O288" s="13" t="s">
        <v>310</v>
      </c>
      <c r="P288" s="13" t="s">
        <v>187</v>
      </c>
      <c r="Q288" s="13" t="s">
        <v>244</v>
      </c>
      <c r="R288" s="13" t="s">
        <v>463</v>
      </c>
      <c r="S288" s="13" t="s">
        <v>303</v>
      </c>
      <c r="T288" s="13" t="s">
        <v>168</v>
      </c>
    </row>
    <row r="289" spans="1:20" x14ac:dyDescent="0.25">
      <c r="B289" s="13" t="s">
        <v>462</v>
      </c>
      <c r="C289" s="13" t="s">
        <v>192</v>
      </c>
      <c r="D289" s="13" t="s">
        <v>222</v>
      </c>
      <c r="E289" s="13" t="s">
        <v>461</v>
      </c>
      <c r="F289" s="13" t="s">
        <v>238</v>
      </c>
      <c r="G289" s="13" t="s">
        <v>389</v>
      </c>
      <c r="H289" s="13" t="s">
        <v>167</v>
      </c>
      <c r="I289" s="13" t="s">
        <v>172</v>
      </c>
      <c r="J289" s="13" t="s">
        <v>460</v>
      </c>
      <c r="K289" s="13" t="s">
        <v>330</v>
      </c>
      <c r="L289" s="13" t="s">
        <v>459</v>
      </c>
      <c r="M289" s="13" t="s">
        <v>220</v>
      </c>
      <c r="N289" s="13" t="s">
        <v>153</v>
      </c>
      <c r="O289" s="13" t="s">
        <v>172</v>
      </c>
      <c r="P289" s="13" t="s">
        <v>169</v>
      </c>
      <c r="Q289" s="13" t="s">
        <v>168</v>
      </c>
      <c r="R289" s="13" t="s">
        <v>458</v>
      </c>
      <c r="S289" s="13" t="s">
        <v>457</v>
      </c>
      <c r="T289" s="13" t="s">
        <v>180</v>
      </c>
    </row>
    <row r="290" spans="1:20" x14ac:dyDescent="0.25">
      <c r="B290" s="13" t="s">
        <v>456</v>
      </c>
      <c r="C290" s="13" t="s">
        <v>153</v>
      </c>
      <c r="D290" s="13" t="s">
        <v>410</v>
      </c>
      <c r="E290" s="13" t="s">
        <v>455</v>
      </c>
      <c r="F290" s="13" t="s">
        <v>454</v>
      </c>
      <c r="G290" s="13" t="s">
        <v>369</v>
      </c>
      <c r="H290" s="13" t="s">
        <v>153</v>
      </c>
      <c r="I290" s="13" t="s">
        <v>417</v>
      </c>
      <c r="J290" s="13" t="s">
        <v>453</v>
      </c>
      <c r="K290" s="13" t="s">
        <v>260</v>
      </c>
      <c r="L290" s="13" t="s">
        <v>383</v>
      </c>
      <c r="M290" s="13" t="s">
        <v>220</v>
      </c>
      <c r="N290" s="13" t="s">
        <v>204</v>
      </c>
      <c r="O290" s="13" t="s">
        <v>322</v>
      </c>
      <c r="P290" s="13" t="s">
        <v>171</v>
      </c>
      <c r="Q290" s="13" t="s">
        <v>148</v>
      </c>
      <c r="R290" s="13" t="s">
        <v>452</v>
      </c>
      <c r="S290" s="13" t="s">
        <v>374</v>
      </c>
      <c r="T290" s="13" t="s">
        <v>240</v>
      </c>
    </row>
    <row r="291" spans="1:20" x14ac:dyDescent="0.25">
      <c r="B291" s="13" t="s">
        <v>451</v>
      </c>
      <c r="C291" s="13" t="s">
        <v>427</v>
      </c>
      <c r="D291" s="13" t="s">
        <v>186</v>
      </c>
      <c r="E291" s="13" t="s">
        <v>450</v>
      </c>
      <c r="F291" s="13" t="s">
        <v>449</v>
      </c>
      <c r="G291" s="13" t="s">
        <v>216</v>
      </c>
      <c r="H291" s="13" t="s">
        <v>442</v>
      </c>
      <c r="I291" s="13" t="s">
        <v>204</v>
      </c>
      <c r="J291" s="13" t="s">
        <v>448</v>
      </c>
      <c r="K291" s="13" t="s">
        <v>197</v>
      </c>
      <c r="L291" s="13" t="s">
        <v>327</v>
      </c>
      <c r="M291" s="13" t="s">
        <v>220</v>
      </c>
      <c r="N291" s="13" t="s">
        <v>447</v>
      </c>
      <c r="O291" s="13" t="s">
        <v>176</v>
      </c>
      <c r="P291" s="13" t="s">
        <v>260</v>
      </c>
      <c r="Q291" s="13" t="s">
        <v>224</v>
      </c>
      <c r="R291" s="13" t="s">
        <v>446</v>
      </c>
      <c r="S291" s="13" t="s">
        <v>171</v>
      </c>
      <c r="T291" s="13" t="s">
        <v>236</v>
      </c>
    </row>
    <row r="292" spans="1:20" x14ac:dyDescent="0.25">
      <c r="B292" s="13" t="s">
        <v>445</v>
      </c>
      <c r="C292" s="13" t="s">
        <v>170</v>
      </c>
      <c r="D292" s="13" t="s">
        <v>164</v>
      </c>
      <c r="E292" s="13" t="s">
        <v>221</v>
      </c>
      <c r="F292" s="13" t="s">
        <v>178</v>
      </c>
      <c r="G292" s="13" t="s">
        <v>255</v>
      </c>
      <c r="H292" s="13" t="s">
        <v>224</v>
      </c>
      <c r="I292" s="13" t="s">
        <v>164</v>
      </c>
      <c r="J292" s="13" t="s">
        <v>444</v>
      </c>
      <c r="K292" s="13" t="s">
        <v>244</v>
      </c>
      <c r="L292" s="13" t="s">
        <v>185</v>
      </c>
      <c r="M292" s="13" t="s">
        <v>220</v>
      </c>
      <c r="N292" s="13" t="s">
        <v>443</v>
      </c>
      <c r="O292" s="13" t="s">
        <v>442</v>
      </c>
      <c r="P292" s="13" t="s">
        <v>310</v>
      </c>
      <c r="Q292" s="13" t="s">
        <v>165</v>
      </c>
      <c r="R292" s="13" t="s">
        <v>441</v>
      </c>
      <c r="S292" s="13" t="s">
        <v>318</v>
      </c>
      <c r="T292" s="13" t="s">
        <v>176</v>
      </c>
    </row>
    <row r="293" spans="1:20" x14ac:dyDescent="0.25">
      <c r="B293" s="13" t="s">
        <v>440</v>
      </c>
      <c r="C293" s="13" t="s">
        <v>164</v>
      </c>
      <c r="D293" s="13" t="s">
        <v>438</v>
      </c>
      <c r="E293" s="13" t="s">
        <v>439</v>
      </c>
      <c r="F293" s="13" t="s">
        <v>151</v>
      </c>
      <c r="G293" s="13" t="s">
        <v>194</v>
      </c>
      <c r="H293" s="13" t="s">
        <v>159</v>
      </c>
      <c r="I293" s="13" t="s">
        <v>438</v>
      </c>
      <c r="J293" s="13" t="s">
        <v>437</v>
      </c>
      <c r="K293" s="13" t="s">
        <v>247</v>
      </c>
      <c r="L293" s="13" t="s">
        <v>436</v>
      </c>
      <c r="M293" s="13" t="s">
        <v>292</v>
      </c>
      <c r="N293" s="13" t="s">
        <v>435</v>
      </c>
      <c r="O293" s="13" t="s">
        <v>434</v>
      </c>
      <c r="P293" s="13" t="s">
        <v>290</v>
      </c>
      <c r="Q293" s="13" t="s">
        <v>224</v>
      </c>
      <c r="R293" s="13" t="s">
        <v>433</v>
      </c>
      <c r="S293" s="13" t="s">
        <v>253</v>
      </c>
      <c r="T293" s="13" t="s">
        <v>432</v>
      </c>
    </row>
    <row r="294" spans="1:20" x14ac:dyDescent="0.25">
      <c r="B294" s="13" t="s">
        <v>431</v>
      </c>
      <c r="C294" s="13" t="s">
        <v>181</v>
      </c>
      <c r="D294" s="13" t="s">
        <v>157</v>
      </c>
      <c r="E294" s="13" t="s">
        <v>258</v>
      </c>
      <c r="F294" s="13" t="s">
        <v>430</v>
      </c>
      <c r="G294" s="13" t="s">
        <v>266</v>
      </c>
      <c r="H294" s="13" t="s">
        <v>204</v>
      </c>
      <c r="I294" s="13" t="s">
        <v>153</v>
      </c>
      <c r="J294" s="13" t="s">
        <v>429</v>
      </c>
      <c r="K294" s="13" t="s">
        <v>161</v>
      </c>
      <c r="L294" s="13" t="s">
        <v>383</v>
      </c>
      <c r="M294" s="13" t="s">
        <v>155</v>
      </c>
      <c r="N294" s="13" t="s">
        <v>428</v>
      </c>
      <c r="O294" s="13" t="s">
        <v>149</v>
      </c>
      <c r="P294" s="13" t="s">
        <v>150</v>
      </c>
      <c r="Q294" s="13" t="s">
        <v>427</v>
      </c>
      <c r="R294" s="13" t="s">
        <v>426</v>
      </c>
      <c r="S294" s="13" t="s">
        <v>264</v>
      </c>
      <c r="T294" s="13" t="s">
        <v>247</v>
      </c>
    </row>
    <row r="295" spans="1:20" x14ac:dyDescent="0.25">
      <c r="B295" s="13" t="s">
        <v>425</v>
      </c>
      <c r="C295" s="13" t="s">
        <v>236</v>
      </c>
      <c r="D295" s="13" t="s">
        <v>183</v>
      </c>
      <c r="E295" s="13" t="s">
        <v>270</v>
      </c>
      <c r="F295" s="13" t="s">
        <v>149</v>
      </c>
      <c r="G295" s="13" t="s">
        <v>393</v>
      </c>
      <c r="H295" s="13" t="s">
        <v>180</v>
      </c>
      <c r="I295" s="13" t="s">
        <v>200</v>
      </c>
      <c r="J295" s="13" t="s">
        <v>424</v>
      </c>
      <c r="K295" s="13" t="s">
        <v>274</v>
      </c>
      <c r="L295" s="13" t="s">
        <v>423</v>
      </c>
      <c r="M295" s="13" t="s">
        <v>155</v>
      </c>
      <c r="N295" s="13" t="s">
        <v>298</v>
      </c>
      <c r="O295" s="13" t="s">
        <v>190</v>
      </c>
      <c r="P295" s="13" t="s">
        <v>330</v>
      </c>
      <c r="Q295" s="13" t="s">
        <v>417</v>
      </c>
      <c r="R295" s="13" t="s">
        <v>422</v>
      </c>
      <c r="S295" s="13" t="s">
        <v>315</v>
      </c>
      <c r="T295" s="13" t="s">
        <v>152</v>
      </c>
    </row>
    <row r="296" spans="1:20" x14ac:dyDescent="0.25">
      <c r="B296" s="13" t="s">
        <v>421</v>
      </c>
      <c r="C296" s="13" t="s">
        <v>297</v>
      </c>
      <c r="D296" s="13" t="s">
        <v>310</v>
      </c>
      <c r="E296" s="13" t="s">
        <v>420</v>
      </c>
      <c r="F296" s="13" t="s">
        <v>148</v>
      </c>
      <c r="G296" s="13" t="s">
        <v>350</v>
      </c>
      <c r="H296" s="13" t="s">
        <v>377</v>
      </c>
      <c r="I296" s="13" t="s">
        <v>253</v>
      </c>
      <c r="J296" s="13" t="s">
        <v>419</v>
      </c>
      <c r="K296" s="13" t="s">
        <v>330</v>
      </c>
      <c r="L296" s="13" t="s">
        <v>418</v>
      </c>
      <c r="M296" s="13" t="s">
        <v>155</v>
      </c>
      <c r="N296" s="13" t="s">
        <v>417</v>
      </c>
      <c r="O296" s="13" t="s">
        <v>416</v>
      </c>
      <c r="P296" s="13" t="s">
        <v>163</v>
      </c>
      <c r="Q296" s="13" t="s">
        <v>207</v>
      </c>
      <c r="R296" s="13" t="s">
        <v>415</v>
      </c>
      <c r="S296" s="13" t="s">
        <v>242</v>
      </c>
      <c r="T296" s="13" t="s">
        <v>255</v>
      </c>
    </row>
    <row r="297" spans="1:20" x14ac:dyDescent="0.25">
      <c r="A297" s="13">
        <f>A285+1</f>
        <v>2017</v>
      </c>
      <c r="B297" s="13" t="s">
        <v>414</v>
      </c>
      <c r="C297" s="13" t="s">
        <v>183</v>
      </c>
      <c r="D297" s="13" t="s">
        <v>203</v>
      </c>
      <c r="E297" s="13" t="s">
        <v>413</v>
      </c>
      <c r="F297" s="13" t="s">
        <v>148</v>
      </c>
      <c r="G297" s="13" t="s">
        <v>281</v>
      </c>
      <c r="H297" s="13" t="s">
        <v>161</v>
      </c>
      <c r="I297" s="13" t="s">
        <v>220</v>
      </c>
      <c r="J297" s="13" t="s">
        <v>412</v>
      </c>
      <c r="K297" s="13" t="s">
        <v>301</v>
      </c>
      <c r="L297" s="13" t="s">
        <v>411</v>
      </c>
      <c r="M297" s="13" t="s">
        <v>155</v>
      </c>
      <c r="N297" s="13" t="s">
        <v>410</v>
      </c>
      <c r="O297" s="13" t="s">
        <v>315</v>
      </c>
      <c r="P297" s="13" t="s">
        <v>216</v>
      </c>
      <c r="Q297" s="13" t="s">
        <v>322</v>
      </c>
      <c r="R297" s="13" t="s">
        <v>409</v>
      </c>
      <c r="S297" s="13" t="s">
        <v>301</v>
      </c>
      <c r="T297" s="13" t="s">
        <v>202</v>
      </c>
    </row>
    <row r="298" spans="1:20" x14ac:dyDescent="0.25">
      <c r="B298" s="13" t="s">
        <v>408</v>
      </c>
      <c r="C298" s="13" t="s">
        <v>150</v>
      </c>
      <c r="D298" s="13" t="s">
        <v>177</v>
      </c>
      <c r="E298" s="13" t="s">
        <v>175</v>
      </c>
      <c r="F298" s="13" t="s">
        <v>218</v>
      </c>
      <c r="G298" s="13" t="s">
        <v>407</v>
      </c>
      <c r="H298" s="13" t="s">
        <v>184</v>
      </c>
      <c r="I298" s="13" t="s">
        <v>202</v>
      </c>
      <c r="J298" s="13" t="s">
        <v>406</v>
      </c>
      <c r="K298" s="13" t="s">
        <v>294</v>
      </c>
      <c r="L298" s="13" t="s">
        <v>273</v>
      </c>
      <c r="M298" s="13" t="s">
        <v>155</v>
      </c>
      <c r="N298" s="13" t="s">
        <v>222</v>
      </c>
      <c r="O298" s="13" t="s">
        <v>301</v>
      </c>
      <c r="P298" s="13" t="s">
        <v>201</v>
      </c>
      <c r="Q298" s="13" t="s">
        <v>236</v>
      </c>
      <c r="R298" s="13" t="s">
        <v>320</v>
      </c>
      <c r="S298" s="13" t="s">
        <v>255</v>
      </c>
      <c r="T298" s="13" t="s">
        <v>366</v>
      </c>
    </row>
    <row r="299" spans="1:20" x14ac:dyDescent="0.25">
      <c r="B299" s="13" t="s">
        <v>405</v>
      </c>
      <c r="C299" s="13" t="s">
        <v>150</v>
      </c>
      <c r="D299" s="13" t="s">
        <v>177</v>
      </c>
      <c r="E299" s="13" t="s">
        <v>404</v>
      </c>
      <c r="F299" s="13" t="s">
        <v>208</v>
      </c>
      <c r="G299" s="13" t="s">
        <v>403</v>
      </c>
      <c r="H299" s="13" t="s">
        <v>172</v>
      </c>
      <c r="I299" s="13" t="s">
        <v>169</v>
      </c>
      <c r="J299" s="13" t="s">
        <v>402</v>
      </c>
      <c r="K299" s="13" t="s">
        <v>246</v>
      </c>
      <c r="L299" s="13" t="s">
        <v>401</v>
      </c>
      <c r="M299" s="13" t="s">
        <v>155</v>
      </c>
      <c r="N299" s="13" t="s">
        <v>290</v>
      </c>
      <c r="O299" s="13" t="s">
        <v>233</v>
      </c>
      <c r="P299" s="13" t="s">
        <v>215</v>
      </c>
      <c r="Q299" s="13" t="s">
        <v>322</v>
      </c>
      <c r="R299" s="13" t="s">
        <v>400</v>
      </c>
      <c r="S299" s="13" t="s">
        <v>301</v>
      </c>
      <c r="T299" s="13" t="s">
        <v>366</v>
      </c>
    </row>
    <row r="300" spans="1:20" x14ac:dyDescent="0.25">
      <c r="B300" s="13" t="s">
        <v>399</v>
      </c>
      <c r="C300" s="13" t="s">
        <v>236</v>
      </c>
      <c r="D300" s="13" t="s">
        <v>214</v>
      </c>
      <c r="E300" s="13" t="s">
        <v>398</v>
      </c>
      <c r="F300" s="13" t="s">
        <v>397</v>
      </c>
      <c r="G300" s="13" t="s">
        <v>396</v>
      </c>
      <c r="H300" s="13" t="s">
        <v>168</v>
      </c>
      <c r="I300" s="13" t="s">
        <v>228</v>
      </c>
      <c r="J300" s="13" t="s">
        <v>395</v>
      </c>
      <c r="K300" s="13" t="s">
        <v>249</v>
      </c>
      <c r="L300" s="13" t="s">
        <v>394</v>
      </c>
      <c r="M300" s="13" t="s">
        <v>155</v>
      </c>
      <c r="N300" s="13" t="s">
        <v>236</v>
      </c>
      <c r="O300" s="13" t="s">
        <v>267</v>
      </c>
      <c r="P300" s="13" t="s">
        <v>393</v>
      </c>
      <c r="Q300" s="13" t="s">
        <v>161</v>
      </c>
      <c r="R300" s="13" t="s">
        <v>392</v>
      </c>
      <c r="S300" s="13" t="s">
        <v>187</v>
      </c>
      <c r="T300" s="13" t="s">
        <v>294</v>
      </c>
    </row>
    <row r="301" spans="1:20" x14ac:dyDescent="0.25">
      <c r="B301" s="13" t="s">
        <v>391</v>
      </c>
      <c r="C301" s="13" t="s">
        <v>235</v>
      </c>
      <c r="D301" s="13" t="s">
        <v>240</v>
      </c>
      <c r="E301" s="13" t="s">
        <v>390</v>
      </c>
      <c r="F301" s="13" t="s">
        <v>193</v>
      </c>
      <c r="G301" s="13" t="s">
        <v>389</v>
      </c>
      <c r="H301" s="13" t="s">
        <v>236</v>
      </c>
      <c r="I301" s="13" t="s">
        <v>217</v>
      </c>
      <c r="J301" s="13" t="s">
        <v>388</v>
      </c>
      <c r="K301" s="13" t="s">
        <v>295</v>
      </c>
      <c r="L301" s="13" t="s">
        <v>387</v>
      </c>
      <c r="M301" s="13" t="s">
        <v>155</v>
      </c>
      <c r="N301" s="13" t="s">
        <v>183</v>
      </c>
      <c r="O301" s="13" t="s">
        <v>228</v>
      </c>
      <c r="P301" s="13" t="s">
        <v>303</v>
      </c>
      <c r="Q301" s="13" t="s">
        <v>150</v>
      </c>
      <c r="R301" s="13" t="s">
        <v>386</v>
      </c>
      <c r="S301" s="13" t="s">
        <v>229</v>
      </c>
      <c r="T301" s="13" t="s">
        <v>202</v>
      </c>
    </row>
    <row r="302" spans="1:20" x14ac:dyDescent="0.25">
      <c r="B302" s="13" t="s">
        <v>385</v>
      </c>
      <c r="C302" s="13" t="s">
        <v>222</v>
      </c>
      <c r="D302" s="13" t="s">
        <v>264</v>
      </c>
      <c r="E302" s="13" t="s">
        <v>384</v>
      </c>
      <c r="F302" s="13" t="s">
        <v>148</v>
      </c>
      <c r="G302" s="13" t="s">
        <v>383</v>
      </c>
      <c r="H302" s="13" t="s">
        <v>190</v>
      </c>
      <c r="I302" s="13" t="s">
        <v>261</v>
      </c>
      <c r="J302" s="13" t="s">
        <v>382</v>
      </c>
      <c r="K302" s="13" t="s">
        <v>203</v>
      </c>
      <c r="L302" s="13" t="s">
        <v>381</v>
      </c>
      <c r="M302" s="13" t="s">
        <v>155</v>
      </c>
      <c r="N302" s="13" t="s">
        <v>184</v>
      </c>
      <c r="O302" s="13" t="s">
        <v>274</v>
      </c>
      <c r="P302" s="13" t="s">
        <v>231</v>
      </c>
      <c r="Q302" s="13" t="s">
        <v>161</v>
      </c>
      <c r="R302" s="13" t="s">
        <v>380</v>
      </c>
      <c r="S302" s="13" t="s">
        <v>220</v>
      </c>
      <c r="T302" s="13" t="s">
        <v>220</v>
      </c>
    </row>
    <row r="303" spans="1:20" x14ac:dyDescent="0.25">
      <c r="B303" s="13" t="s">
        <v>379</v>
      </c>
      <c r="C303" s="13" t="s">
        <v>272</v>
      </c>
      <c r="D303" s="13" t="s">
        <v>295</v>
      </c>
      <c r="E303" s="13" t="s">
        <v>378</v>
      </c>
      <c r="F303" s="13" t="s">
        <v>377</v>
      </c>
      <c r="G303" s="13" t="s">
        <v>358</v>
      </c>
      <c r="H303" s="13" t="s">
        <v>260</v>
      </c>
      <c r="I303" s="13" t="s">
        <v>330</v>
      </c>
      <c r="J303" s="13" t="s">
        <v>376</v>
      </c>
      <c r="K303" s="13" t="s">
        <v>177</v>
      </c>
      <c r="L303" s="13" t="s">
        <v>375</v>
      </c>
      <c r="M303" s="13" t="s">
        <v>155</v>
      </c>
      <c r="N303" s="13" t="s">
        <v>226</v>
      </c>
      <c r="O303" s="13" t="s">
        <v>229</v>
      </c>
      <c r="P303" s="13" t="s">
        <v>374</v>
      </c>
      <c r="Q303" s="13" t="s">
        <v>226</v>
      </c>
      <c r="R303" s="13" t="s">
        <v>373</v>
      </c>
      <c r="S303" s="13" t="s">
        <v>372</v>
      </c>
      <c r="T303" s="13" t="s">
        <v>279</v>
      </c>
    </row>
    <row r="304" spans="1:20" x14ac:dyDescent="0.25">
      <c r="B304" s="13" t="s">
        <v>371</v>
      </c>
      <c r="C304" s="13" t="s">
        <v>310</v>
      </c>
      <c r="D304" s="13" t="s">
        <v>272</v>
      </c>
      <c r="E304" s="13" t="s">
        <v>370</v>
      </c>
      <c r="F304" s="13" t="s">
        <v>208</v>
      </c>
      <c r="G304" s="13" t="s">
        <v>369</v>
      </c>
      <c r="H304" s="13" t="s">
        <v>235</v>
      </c>
      <c r="I304" s="13" t="s">
        <v>289</v>
      </c>
      <c r="J304" s="13" t="s">
        <v>368</v>
      </c>
      <c r="K304" s="13" t="s">
        <v>272</v>
      </c>
      <c r="L304" s="13" t="s">
        <v>362</v>
      </c>
      <c r="M304" s="13" t="s">
        <v>155</v>
      </c>
      <c r="N304" s="13" t="s">
        <v>183</v>
      </c>
      <c r="O304" s="13" t="s">
        <v>274</v>
      </c>
      <c r="P304" s="13" t="s">
        <v>327</v>
      </c>
      <c r="Q304" s="13" t="s">
        <v>212</v>
      </c>
      <c r="R304" s="13" t="s">
        <v>367</v>
      </c>
      <c r="S304" s="13" t="s">
        <v>366</v>
      </c>
      <c r="T304" s="13" t="s">
        <v>295</v>
      </c>
    </row>
    <row r="305" spans="1:20" x14ac:dyDescent="0.25">
      <c r="B305" s="13" t="s">
        <v>365</v>
      </c>
      <c r="C305" s="13" t="s">
        <v>150</v>
      </c>
      <c r="D305" s="13" t="s">
        <v>203</v>
      </c>
      <c r="E305" s="13" t="s">
        <v>364</v>
      </c>
      <c r="F305" s="13" t="s">
        <v>208</v>
      </c>
      <c r="G305" s="13" t="s">
        <v>257</v>
      </c>
      <c r="H305" s="13" t="s">
        <v>188</v>
      </c>
      <c r="I305" s="13" t="s">
        <v>203</v>
      </c>
      <c r="J305" s="13" t="s">
        <v>363</v>
      </c>
      <c r="K305" s="13" t="s">
        <v>203</v>
      </c>
      <c r="L305" s="13" t="s">
        <v>362</v>
      </c>
      <c r="M305" s="13" t="s">
        <v>155</v>
      </c>
      <c r="N305" s="13" t="s">
        <v>222</v>
      </c>
      <c r="O305" s="13" t="s">
        <v>152</v>
      </c>
      <c r="P305" s="13" t="s">
        <v>361</v>
      </c>
      <c r="Q305" s="13" t="s">
        <v>297</v>
      </c>
      <c r="R305" s="13" t="s">
        <v>360</v>
      </c>
      <c r="S305" s="13" t="s">
        <v>229</v>
      </c>
      <c r="T305" s="13" t="s">
        <v>163</v>
      </c>
    </row>
    <row r="306" spans="1:20" x14ac:dyDescent="0.25">
      <c r="B306" s="13" t="s">
        <v>359</v>
      </c>
      <c r="C306" s="13" t="s">
        <v>310</v>
      </c>
      <c r="D306" s="13" t="s">
        <v>226</v>
      </c>
      <c r="E306" s="13" t="s">
        <v>309</v>
      </c>
      <c r="F306" s="13" t="s">
        <v>192</v>
      </c>
      <c r="G306" s="13" t="s">
        <v>358</v>
      </c>
      <c r="H306" s="13" t="s">
        <v>290</v>
      </c>
      <c r="I306" s="13" t="s">
        <v>217</v>
      </c>
      <c r="J306" s="13" t="s">
        <v>357</v>
      </c>
      <c r="K306" s="13" t="s">
        <v>261</v>
      </c>
      <c r="L306" s="13" t="s">
        <v>356</v>
      </c>
      <c r="M306" s="13" t="s">
        <v>155</v>
      </c>
      <c r="N306" s="13" t="s">
        <v>183</v>
      </c>
      <c r="O306" s="13" t="s">
        <v>289</v>
      </c>
      <c r="P306" s="13" t="s">
        <v>317</v>
      </c>
      <c r="Q306" s="13" t="s">
        <v>212</v>
      </c>
      <c r="R306" s="13" t="s">
        <v>355</v>
      </c>
      <c r="S306" s="13" t="s">
        <v>340</v>
      </c>
      <c r="T306" s="13" t="s">
        <v>295</v>
      </c>
    </row>
    <row r="307" spans="1:20" x14ac:dyDescent="0.25">
      <c r="B307" s="13" t="s">
        <v>354</v>
      </c>
      <c r="C307" s="13" t="s">
        <v>172</v>
      </c>
      <c r="D307" s="13" t="s">
        <v>188</v>
      </c>
      <c r="E307" s="13" t="s">
        <v>257</v>
      </c>
      <c r="F307" s="13" t="s">
        <v>155</v>
      </c>
      <c r="G307" s="13" t="s">
        <v>196</v>
      </c>
      <c r="H307" s="13" t="s">
        <v>184</v>
      </c>
      <c r="I307" s="13" t="s">
        <v>152</v>
      </c>
      <c r="J307" s="13" t="s">
        <v>353</v>
      </c>
      <c r="K307" s="13" t="s">
        <v>188</v>
      </c>
      <c r="L307" s="13" t="s">
        <v>326</v>
      </c>
      <c r="M307" s="13" t="s">
        <v>155</v>
      </c>
      <c r="N307" s="13" t="s">
        <v>161</v>
      </c>
      <c r="O307" s="13" t="s">
        <v>226</v>
      </c>
      <c r="P307" s="13" t="s">
        <v>336</v>
      </c>
      <c r="Q307" s="13" t="s">
        <v>197</v>
      </c>
      <c r="R307" s="13" t="s">
        <v>344</v>
      </c>
      <c r="S307" s="13" t="s">
        <v>217</v>
      </c>
      <c r="T307" s="13" t="s">
        <v>260</v>
      </c>
    </row>
    <row r="308" spans="1:20" x14ac:dyDescent="0.25">
      <c r="B308" s="13" t="s">
        <v>352</v>
      </c>
      <c r="C308" s="13" t="s">
        <v>161</v>
      </c>
      <c r="D308" s="13" t="s">
        <v>297</v>
      </c>
      <c r="E308" s="13" t="s">
        <v>351</v>
      </c>
      <c r="F308" s="13" t="s">
        <v>176</v>
      </c>
      <c r="G308" s="13" t="s">
        <v>350</v>
      </c>
      <c r="H308" s="13" t="s">
        <v>172</v>
      </c>
      <c r="I308" s="13" t="s">
        <v>200</v>
      </c>
      <c r="J308" s="13" t="s">
        <v>349</v>
      </c>
      <c r="K308" s="13" t="s">
        <v>212</v>
      </c>
      <c r="L308" s="13" t="s">
        <v>326</v>
      </c>
      <c r="M308" s="13" t="s">
        <v>155</v>
      </c>
      <c r="N308" s="13" t="s">
        <v>322</v>
      </c>
      <c r="O308" s="13" t="s">
        <v>150</v>
      </c>
      <c r="P308" s="13" t="s">
        <v>266</v>
      </c>
      <c r="Q308" s="13" t="s">
        <v>167</v>
      </c>
      <c r="R308" s="13" t="s">
        <v>332</v>
      </c>
      <c r="S308" s="13" t="s">
        <v>226</v>
      </c>
      <c r="T308" s="13" t="s">
        <v>200</v>
      </c>
    </row>
    <row r="309" spans="1:20" x14ac:dyDescent="0.25">
      <c r="A309" s="13">
        <f>A297+1</f>
        <v>2018</v>
      </c>
      <c r="B309" s="13" t="s">
        <v>348</v>
      </c>
      <c r="C309" s="13" t="s">
        <v>200</v>
      </c>
      <c r="D309" s="13" t="s">
        <v>203</v>
      </c>
      <c r="E309" s="13" t="s">
        <v>347</v>
      </c>
      <c r="F309" s="13" t="s">
        <v>197</v>
      </c>
      <c r="G309" s="13" t="s">
        <v>346</v>
      </c>
      <c r="H309" s="13" t="s">
        <v>199</v>
      </c>
      <c r="I309" s="13" t="s">
        <v>220</v>
      </c>
      <c r="J309" s="13" t="s">
        <v>345</v>
      </c>
      <c r="K309" s="13" t="s">
        <v>249</v>
      </c>
      <c r="L309" s="13" t="s">
        <v>344</v>
      </c>
      <c r="M309" s="13" t="s">
        <v>155</v>
      </c>
      <c r="N309" s="13" t="s">
        <v>306</v>
      </c>
      <c r="O309" s="13" t="s">
        <v>290</v>
      </c>
      <c r="P309" s="13" t="s">
        <v>343</v>
      </c>
      <c r="Q309" s="13" t="s">
        <v>310</v>
      </c>
      <c r="R309" s="13" t="s">
        <v>342</v>
      </c>
      <c r="S309" s="13" t="s">
        <v>228</v>
      </c>
      <c r="T309" s="13" t="s">
        <v>226</v>
      </c>
    </row>
    <row r="310" spans="1:20" x14ac:dyDescent="0.25">
      <c r="B310" s="13" t="s">
        <v>341</v>
      </c>
      <c r="C310" s="13" t="s">
        <v>330</v>
      </c>
      <c r="D310" s="13" t="s">
        <v>340</v>
      </c>
      <c r="E310" s="13" t="s">
        <v>339</v>
      </c>
      <c r="F310" s="13" t="s">
        <v>261</v>
      </c>
      <c r="G310" s="13" t="s">
        <v>338</v>
      </c>
      <c r="H310" s="13" t="s">
        <v>330</v>
      </c>
      <c r="I310" s="13" t="s">
        <v>229</v>
      </c>
      <c r="J310" s="13" t="s">
        <v>337</v>
      </c>
      <c r="K310" s="13" t="s">
        <v>336</v>
      </c>
      <c r="L310" s="13" t="s">
        <v>299</v>
      </c>
      <c r="M310" s="13" t="s">
        <v>155</v>
      </c>
      <c r="N310" s="13" t="s">
        <v>214</v>
      </c>
      <c r="O310" s="13" t="s">
        <v>253</v>
      </c>
      <c r="P310" s="13" t="s">
        <v>237</v>
      </c>
      <c r="Q310" s="13" t="s">
        <v>260</v>
      </c>
      <c r="R310" s="13" t="s">
        <v>335</v>
      </c>
      <c r="S310" s="13" t="s">
        <v>334</v>
      </c>
      <c r="T310" s="13" t="s">
        <v>240</v>
      </c>
    </row>
    <row r="311" spans="1:20" x14ac:dyDescent="0.25">
      <c r="B311" s="13" t="s">
        <v>333</v>
      </c>
      <c r="C311" s="13" t="s">
        <v>217</v>
      </c>
      <c r="D311" s="13" t="s">
        <v>177</v>
      </c>
      <c r="E311" s="13" t="s">
        <v>332</v>
      </c>
      <c r="F311" s="13" t="s">
        <v>297</v>
      </c>
      <c r="G311" s="13" t="s">
        <v>331</v>
      </c>
      <c r="H311" s="13" t="s">
        <v>152</v>
      </c>
      <c r="I311" s="13" t="s">
        <v>330</v>
      </c>
      <c r="J311" s="13" t="s">
        <v>329</v>
      </c>
      <c r="K311" s="13" t="s">
        <v>255</v>
      </c>
      <c r="L311" s="13" t="s">
        <v>328</v>
      </c>
      <c r="M311" s="13" t="s">
        <v>155</v>
      </c>
      <c r="N311" s="13" t="s">
        <v>199</v>
      </c>
      <c r="O311" s="13" t="s">
        <v>295</v>
      </c>
      <c r="P311" s="13" t="s">
        <v>327</v>
      </c>
      <c r="Q311" s="13" t="s">
        <v>306</v>
      </c>
      <c r="R311" s="13" t="s">
        <v>326</v>
      </c>
      <c r="S311" s="13" t="s">
        <v>325</v>
      </c>
      <c r="T311" s="13" t="s">
        <v>318</v>
      </c>
    </row>
    <row r="312" spans="1:20" x14ac:dyDescent="0.25">
      <c r="B312" s="13" t="s">
        <v>324</v>
      </c>
      <c r="C312" s="13" t="s">
        <v>260</v>
      </c>
      <c r="D312" s="13" t="s">
        <v>217</v>
      </c>
      <c r="E312" s="13" t="s">
        <v>323</v>
      </c>
      <c r="F312" s="13" t="s">
        <v>322</v>
      </c>
      <c r="G312" s="13" t="s">
        <v>321</v>
      </c>
      <c r="H312" s="13" t="s">
        <v>226</v>
      </c>
      <c r="I312" s="13" t="s">
        <v>214</v>
      </c>
      <c r="J312" s="13" t="s">
        <v>320</v>
      </c>
      <c r="K312" s="13" t="s">
        <v>233</v>
      </c>
      <c r="L312" s="13" t="s">
        <v>319</v>
      </c>
      <c r="M312" s="13" t="s">
        <v>155</v>
      </c>
      <c r="N312" s="13" t="s">
        <v>264</v>
      </c>
      <c r="O312" s="13" t="s">
        <v>318</v>
      </c>
      <c r="P312" s="13" t="s">
        <v>317</v>
      </c>
      <c r="Q312" s="13" t="s">
        <v>226</v>
      </c>
      <c r="R312" s="13" t="s">
        <v>316</v>
      </c>
      <c r="S312" s="13" t="s">
        <v>315</v>
      </c>
      <c r="T312" s="13" t="s">
        <v>253</v>
      </c>
    </row>
    <row r="313" spans="1:20" x14ac:dyDescent="0.25">
      <c r="B313" s="13" t="s">
        <v>314</v>
      </c>
      <c r="C313" s="13" t="s">
        <v>260</v>
      </c>
      <c r="D313" s="13" t="s">
        <v>295</v>
      </c>
      <c r="E313" s="13" t="s">
        <v>313</v>
      </c>
      <c r="F313" s="13" t="s">
        <v>167</v>
      </c>
      <c r="G313" s="13" t="s">
        <v>245</v>
      </c>
      <c r="H313" s="13" t="s">
        <v>203</v>
      </c>
      <c r="I313" s="13" t="s">
        <v>214</v>
      </c>
      <c r="J313" s="13" t="s">
        <v>312</v>
      </c>
      <c r="K313" s="13" t="s">
        <v>229</v>
      </c>
      <c r="L313" s="13" t="s">
        <v>311</v>
      </c>
      <c r="M313" s="13" t="s">
        <v>155</v>
      </c>
      <c r="N313" s="13" t="s">
        <v>310</v>
      </c>
      <c r="O313" s="13" t="s">
        <v>220</v>
      </c>
      <c r="P313" s="13" t="s">
        <v>201</v>
      </c>
      <c r="Q313" s="13" t="s">
        <v>200</v>
      </c>
      <c r="R313" s="13" t="s">
        <v>309</v>
      </c>
      <c r="S313" s="13" t="s">
        <v>242</v>
      </c>
      <c r="T313" s="13" t="s">
        <v>253</v>
      </c>
    </row>
    <row r="314" spans="1:20" x14ac:dyDescent="0.25">
      <c r="B314" s="13" t="s">
        <v>308</v>
      </c>
      <c r="C314" s="13" t="s">
        <v>289</v>
      </c>
      <c r="D314" s="13" t="s">
        <v>292</v>
      </c>
      <c r="E314" s="13" t="s">
        <v>307</v>
      </c>
      <c r="F314" s="13" t="s">
        <v>153</v>
      </c>
      <c r="G314" s="13" t="s">
        <v>303</v>
      </c>
      <c r="H314" s="13" t="s">
        <v>306</v>
      </c>
      <c r="I314" s="13" t="s">
        <v>253</v>
      </c>
      <c r="J314" s="13" t="s">
        <v>305</v>
      </c>
      <c r="K314" s="13" t="s">
        <v>267</v>
      </c>
      <c r="L314" s="13" t="s">
        <v>304</v>
      </c>
      <c r="M314" s="13" t="s">
        <v>155</v>
      </c>
      <c r="N314" s="13" t="s">
        <v>212</v>
      </c>
      <c r="O314" s="13" t="s">
        <v>279</v>
      </c>
      <c r="P314" s="13" t="s">
        <v>303</v>
      </c>
      <c r="Q314" s="13" t="s">
        <v>190</v>
      </c>
      <c r="R314" s="13" t="s">
        <v>302</v>
      </c>
      <c r="S314" s="13" t="s">
        <v>301</v>
      </c>
      <c r="T314" s="13" t="s">
        <v>255</v>
      </c>
    </row>
    <row r="315" spans="1:20" x14ac:dyDescent="0.25">
      <c r="B315" s="13" t="s">
        <v>300</v>
      </c>
      <c r="C315" s="13" t="s">
        <v>290</v>
      </c>
      <c r="D315" s="13" t="s">
        <v>199</v>
      </c>
      <c r="E315" s="13" t="s">
        <v>299</v>
      </c>
      <c r="F315" s="13" t="s">
        <v>298</v>
      </c>
      <c r="G315" s="13" t="s">
        <v>201</v>
      </c>
      <c r="H315" s="13" t="s">
        <v>297</v>
      </c>
      <c r="I315" s="13" t="s">
        <v>200</v>
      </c>
      <c r="J315" s="13" t="s">
        <v>296</v>
      </c>
      <c r="K315" s="13" t="s">
        <v>295</v>
      </c>
      <c r="L315" s="13" t="s">
        <v>174</v>
      </c>
      <c r="M315" s="13" t="s">
        <v>155</v>
      </c>
      <c r="N315" s="13" t="s">
        <v>197</v>
      </c>
      <c r="O315" s="13" t="s">
        <v>294</v>
      </c>
      <c r="P315" s="13" t="s">
        <v>179</v>
      </c>
      <c r="Q315" s="13" t="s">
        <v>197</v>
      </c>
      <c r="R315" s="13" t="s">
        <v>293</v>
      </c>
      <c r="S315" s="13" t="s">
        <v>292</v>
      </c>
      <c r="T315" s="13" t="s">
        <v>233</v>
      </c>
    </row>
    <row r="316" spans="1:20" x14ac:dyDescent="0.25">
      <c r="B316" s="13" t="s">
        <v>291</v>
      </c>
      <c r="C316" s="13" t="s">
        <v>290</v>
      </c>
      <c r="D316" s="13" t="s">
        <v>289</v>
      </c>
      <c r="E316" s="13" t="s">
        <v>239</v>
      </c>
      <c r="F316" s="13" t="s">
        <v>288</v>
      </c>
      <c r="G316" s="13" t="s">
        <v>287</v>
      </c>
      <c r="H316" s="13" t="s">
        <v>190</v>
      </c>
      <c r="I316" s="13" t="s">
        <v>203</v>
      </c>
      <c r="J316" s="13" t="s">
        <v>286</v>
      </c>
      <c r="K316" s="13" t="s">
        <v>220</v>
      </c>
      <c r="L316" s="13" t="s">
        <v>285</v>
      </c>
      <c r="M316" s="13" t="s">
        <v>155</v>
      </c>
      <c r="N316" s="13" t="s">
        <v>197</v>
      </c>
      <c r="O316" s="13" t="s">
        <v>171</v>
      </c>
      <c r="P316" s="13" t="s">
        <v>281</v>
      </c>
      <c r="Q316" s="13" t="s">
        <v>197</v>
      </c>
      <c r="R316" s="13" t="s">
        <v>284</v>
      </c>
      <c r="S316" s="13" t="s">
        <v>240</v>
      </c>
      <c r="T316" s="13" t="s">
        <v>267</v>
      </c>
    </row>
    <row r="317" spans="1:20" x14ac:dyDescent="0.25">
      <c r="B317" s="13" t="s">
        <v>283</v>
      </c>
      <c r="C317" s="13" t="s">
        <v>200</v>
      </c>
      <c r="D317" s="13" t="s">
        <v>240</v>
      </c>
      <c r="E317" s="13" t="s">
        <v>282</v>
      </c>
      <c r="F317" s="13" t="s">
        <v>192</v>
      </c>
      <c r="G317" s="13" t="s">
        <v>281</v>
      </c>
      <c r="H317" s="13" t="s">
        <v>261</v>
      </c>
      <c r="I317" s="13" t="s">
        <v>240</v>
      </c>
      <c r="J317" s="13" t="s">
        <v>280</v>
      </c>
      <c r="K317" s="13" t="s">
        <v>279</v>
      </c>
      <c r="L317" s="13" t="s">
        <v>278</v>
      </c>
      <c r="M317" s="13" t="s">
        <v>155</v>
      </c>
      <c r="N317" s="13" t="s">
        <v>172</v>
      </c>
      <c r="O317" s="13" t="s">
        <v>233</v>
      </c>
      <c r="P317" s="13" t="s">
        <v>277</v>
      </c>
      <c r="Q317" s="13" t="s">
        <v>222</v>
      </c>
      <c r="R317" s="13" t="s">
        <v>276</v>
      </c>
      <c r="S317" s="13" t="s">
        <v>253</v>
      </c>
      <c r="T317" s="13" t="s">
        <v>229</v>
      </c>
    </row>
    <row r="318" spans="1:20" x14ac:dyDescent="0.25">
      <c r="B318" s="13" t="s">
        <v>275</v>
      </c>
      <c r="C318" s="13" t="s">
        <v>226</v>
      </c>
      <c r="D318" s="13" t="s">
        <v>274</v>
      </c>
      <c r="E318" s="13" t="s">
        <v>273</v>
      </c>
      <c r="F318" s="13" t="s">
        <v>244</v>
      </c>
      <c r="G318" s="13" t="s">
        <v>262</v>
      </c>
      <c r="H318" s="13" t="s">
        <v>272</v>
      </c>
      <c r="I318" s="13" t="s">
        <v>163</v>
      </c>
      <c r="J318" s="13" t="s">
        <v>271</v>
      </c>
      <c r="K318" s="13" t="s">
        <v>255</v>
      </c>
      <c r="L318" s="13" t="s">
        <v>270</v>
      </c>
      <c r="M318" s="13" t="s">
        <v>155</v>
      </c>
      <c r="N318" s="13" t="s">
        <v>190</v>
      </c>
      <c r="O318" s="13" t="s">
        <v>255</v>
      </c>
      <c r="P318" s="13" t="s">
        <v>269</v>
      </c>
      <c r="Q318" s="13" t="s">
        <v>188</v>
      </c>
      <c r="R318" s="13" t="s">
        <v>268</v>
      </c>
      <c r="S318" s="13" t="s">
        <v>267</v>
      </c>
      <c r="T318" s="13" t="s">
        <v>266</v>
      </c>
    </row>
    <row r="319" spans="1:20" x14ac:dyDescent="0.25">
      <c r="B319" s="13" t="s">
        <v>265</v>
      </c>
      <c r="C319" s="13" t="s">
        <v>264</v>
      </c>
      <c r="D319" s="13" t="s">
        <v>217</v>
      </c>
      <c r="E319" s="13" t="s">
        <v>263</v>
      </c>
      <c r="F319" s="13" t="s">
        <v>155</v>
      </c>
      <c r="G319" s="13" t="s">
        <v>262</v>
      </c>
      <c r="H319" s="13" t="s">
        <v>261</v>
      </c>
      <c r="I319" s="13" t="s">
        <v>260</v>
      </c>
      <c r="J319" s="13" t="s">
        <v>259</v>
      </c>
      <c r="K319" s="13" t="s">
        <v>229</v>
      </c>
      <c r="L319" s="13" t="s">
        <v>258</v>
      </c>
      <c r="M319" s="13" t="s">
        <v>155</v>
      </c>
      <c r="N319" s="13" t="s">
        <v>161</v>
      </c>
      <c r="O319" s="13" t="s">
        <v>246</v>
      </c>
      <c r="P319" s="13" t="s">
        <v>257</v>
      </c>
      <c r="Q319" s="13" t="s">
        <v>184</v>
      </c>
      <c r="R319" s="13" t="s">
        <v>256</v>
      </c>
      <c r="S319" s="13" t="s">
        <v>255</v>
      </c>
      <c r="T319" s="13" t="s">
        <v>255</v>
      </c>
    </row>
    <row r="320" spans="1:20" x14ac:dyDescent="0.25">
      <c r="B320" s="13" t="s">
        <v>254</v>
      </c>
      <c r="C320" s="13" t="s">
        <v>184</v>
      </c>
      <c r="D320" s="13" t="s">
        <v>253</v>
      </c>
      <c r="E320" s="13" t="s">
        <v>252</v>
      </c>
      <c r="F320" s="13" t="s">
        <v>149</v>
      </c>
      <c r="G320" s="13" t="s">
        <v>251</v>
      </c>
      <c r="H320" s="13" t="s">
        <v>222</v>
      </c>
      <c r="I320" s="13" t="s">
        <v>203</v>
      </c>
      <c r="J320" s="13" t="s">
        <v>250</v>
      </c>
      <c r="K320" s="13" t="s">
        <v>249</v>
      </c>
      <c r="L320" s="13" t="s">
        <v>248</v>
      </c>
      <c r="M320" s="13" t="s">
        <v>155</v>
      </c>
      <c r="N320" s="13" t="s">
        <v>247</v>
      </c>
      <c r="O320" s="13" t="s">
        <v>246</v>
      </c>
      <c r="P320" s="13" t="s">
        <v>245</v>
      </c>
      <c r="Q320" s="13" t="s">
        <v>244</v>
      </c>
      <c r="R320" s="13" t="s">
        <v>243</v>
      </c>
      <c r="S320" s="13" t="s">
        <v>242</v>
      </c>
      <c r="T320" s="13" t="s">
        <v>233</v>
      </c>
    </row>
    <row r="321" spans="1:20" x14ac:dyDescent="0.25">
      <c r="A321" s="13">
        <f>A309+1</f>
        <v>2019</v>
      </c>
      <c r="B321" s="13" t="s">
        <v>241</v>
      </c>
      <c r="C321" s="13" t="s">
        <v>167</v>
      </c>
      <c r="D321" s="13" t="s">
        <v>240</v>
      </c>
      <c r="E321" s="13" t="s">
        <v>239</v>
      </c>
      <c r="F321" s="13" t="s">
        <v>238</v>
      </c>
      <c r="G321" s="13" t="s">
        <v>237</v>
      </c>
      <c r="H321" s="13" t="s">
        <v>236</v>
      </c>
      <c r="I321" s="13" t="s">
        <v>235</v>
      </c>
      <c r="J321" s="13" t="s">
        <v>234</v>
      </c>
      <c r="K321" s="13" t="s">
        <v>233</v>
      </c>
      <c r="L321" s="13" t="s">
        <v>232</v>
      </c>
      <c r="M321" s="13" t="s">
        <v>155</v>
      </c>
      <c r="N321" s="13" t="s">
        <v>192</v>
      </c>
      <c r="O321" s="13" t="s">
        <v>171</v>
      </c>
      <c r="P321" s="13" t="s">
        <v>231</v>
      </c>
      <c r="Q321" s="13" t="s">
        <v>153</v>
      </c>
      <c r="R321" s="13" t="s">
        <v>230</v>
      </c>
      <c r="S321" s="13" t="s">
        <v>229</v>
      </c>
      <c r="T321" s="13" t="s">
        <v>228</v>
      </c>
    </row>
    <row r="322" spans="1:20" x14ac:dyDescent="0.25">
      <c r="B322" s="13" t="s">
        <v>227</v>
      </c>
      <c r="C322" s="13" t="s">
        <v>167</v>
      </c>
      <c r="D322" s="13" t="s">
        <v>226</v>
      </c>
      <c r="E322" s="13" t="s">
        <v>225</v>
      </c>
      <c r="F322" s="13" t="s">
        <v>224</v>
      </c>
      <c r="G322" s="13" t="s">
        <v>223</v>
      </c>
      <c r="H322" s="13" t="s">
        <v>168</v>
      </c>
      <c r="I322" s="13" t="s">
        <v>222</v>
      </c>
      <c r="J322" s="13" t="s">
        <v>221</v>
      </c>
      <c r="K322" s="13" t="s">
        <v>220</v>
      </c>
      <c r="L322" s="13" t="s">
        <v>219</v>
      </c>
      <c r="M322" s="13" t="s">
        <v>155</v>
      </c>
      <c r="N322" s="13" t="s">
        <v>218</v>
      </c>
      <c r="O322" s="13" t="s">
        <v>217</v>
      </c>
      <c r="P322" s="13" t="s">
        <v>216</v>
      </c>
      <c r="Q322" s="13" t="s">
        <v>181</v>
      </c>
      <c r="R322" s="13" t="s">
        <v>215</v>
      </c>
      <c r="S322" s="13" t="s">
        <v>177</v>
      </c>
      <c r="T322" s="13" t="s">
        <v>214</v>
      </c>
    </row>
    <row r="323" spans="1:20" x14ac:dyDescent="0.25">
      <c r="B323" s="13" t="s">
        <v>213</v>
      </c>
      <c r="C323" s="13" t="s">
        <v>168</v>
      </c>
      <c r="D323" s="13" t="s">
        <v>212</v>
      </c>
      <c r="E323" s="13" t="s">
        <v>211</v>
      </c>
      <c r="F323" s="13" t="s">
        <v>210</v>
      </c>
      <c r="G323" s="13" t="s">
        <v>209</v>
      </c>
      <c r="H323" s="13" t="s">
        <v>208</v>
      </c>
      <c r="I323" s="13" t="s">
        <v>207</v>
      </c>
      <c r="J323" s="13" t="s">
        <v>206</v>
      </c>
      <c r="K323" s="13" t="s">
        <v>200</v>
      </c>
      <c r="L323" s="13" t="s">
        <v>205</v>
      </c>
      <c r="M323" s="13" t="s">
        <v>155</v>
      </c>
      <c r="N323" s="13" t="s">
        <v>204</v>
      </c>
      <c r="O323" s="13" t="s">
        <v>203</v>
      </c>
      <c r="P323" s="13" t="s">
        <v>202</v>
      </c>
      <c r="Q323" s="13" t="s">
        <v>164</v>
      </c>
      <c r="R323" s="13" t="s">
        <v>201</v>
      </c>
      <c r="S323" s="13" t="s">
        <v>200</v>
      </c>
      <c r="T323" s="13" t="s">
        <v>199</v>
      </c>
    </row>
    <row r="324" spans="1:20" x14ac:dyDescent="0.25">
      <c r="B324" s="13" t="s">
        <v>198</v>
      </c>
      <c r="C324" s="13" t="s">
        <v>155</v>
      </c>
      <c r="D324" s="13" t="s">
        <v>197</v>
      </c>
      <c r="E324" s="13" t="s">
        <v>196</v>
      </c>
      <c r="F324" s="13" t="s">
        <v>195</v>
      </c>
      <c r="G324" s="13" t="s">
        <v>194</v>
      </c>
      <c r="H324" s="13" t="s">
        <v>193</v>
      </c>
      <c r="I324" s="13" t="s">
        <v>192</v>
      </c>
      <c r="J324" s="13" t="s">
        <v>191</v>
      </c>
      <c r="K324" s="13" t="s">
        <v>190</v>
      </c>
      <c r="L324" s="13" t="s">
        <v>189</v>
      </c>
      <c r="M324" s="13" t="s">
        <v>155</v>
      </c>
      <c r="N324" s="13" t="s">
        <v>170</v>
      </c>
      <c r="O324" s="13" t="s">
        <v>188</v>
      </c>
      <c r="P324" s="13" t="s">
        <v>187</v>
      </c>
      <c r="Q324" s="13" t="s">
        <v>186</v>
      </c>
      <c r="R324" s="13" t="s">
        <v>185</v>
      </c>
      <c r="S324" s="13" t="s">
        <v>184</v>
      </c>
      <c r="T324" s="13" t="s">
        <v>183</v>
      </c>
    </row>
    <row r="325" spans="1:20" x14ac:dyDescent="0.25">
      <c r="B325" s="13" t="s">
        <v>182</v>
      </c>
      <c r="C325" s="13" t="s">
        <v>181</v>
      </c>
      <c r="D325" s="13" t="s">
        <v>180</v>
      </c>
      <c r="E325" s="13" t="s">
        <v>179</v>
      </c>
      <c r="F325" s="13" t="s">
        <v>178</v>
      </c>
      <c r="G325" s="13" t="s">
        <v>177</v>
      </c>
      <c r="H325" s="13" t="s">
        <v>148</v>
      </c>
      <c r="I325" s="13" t="s">
        <v>176</v>
      </c>
      <c r="J325" s="13" t="s">
        <v>175</v>
      </c>
      <c r="K325" s="13" t="s">
        <v>161</v>
      </c>
      <c r="L325" s="13" t="s">
        <v>174</v>
      </c>
      <c r="M325" s="13" t="s">
        <v>155</v>
      </c>
      <c r="N325" s="13" t="s">
        <v>173</v>
      </c>
      <c r="O325" s="13" t="s">
        <v>172</v>
      </c>
      <c r="P325" s="13" t="s">
        <v>171</v>
      </c>
      <c r="Q325" s="13" t="s">
        <v>170</v>
      </c>
      <c r="R325" s="13" t="s">
        <v>169</v>
      </c>
      <c r="S325" s="13" t="s">
        <v>168</v>
      </c>
      <c r="T325" s="13" t="s">
        <v>167</v>
      </c>
    </row>
    <row r="326" spans="1:20" x14ac:dyDescent="0.25">
      <c r="B326" s="13" t="s">
        <v>166</v>
      </c>
      <c r="C326" s="13" t="s">
        <v>165</v>
      </c>
      <c r="D326" s="13" t="s">
        <v>164</v>
      </c>
      <c r="E326" s="13" t="s">
        <v>163</v>
      </c>
      <c r="F326" s="13" t="s">
        <v>162</v>
      </c>
      <c r="G326" s="13" t="s">
        <v>161</v>
      </c>
      <c r="H326" s="13" t="s">
        <v>160</v>
      </c>
      <c r="I326" s="13" t="s">
        <v>159</v>
      </c>
      <c r="J326" s="13" t="s">
        <v>158</v>
      </c>
      <c r="K326" s="13" t="s">
        <v>157</v>
      </c>
      <c r="L326" s="13" t="s">
        <v>156</v>
      </c>
      <c r="M326" s="13" t="s">
        <v>155</v>
      </c>
      <c r="N326" s="13" t="s">
        <v>154</v>
      </c>
      <c r="O326" s="13" t="s">
        <v>153</v>
      </c>
      <c r="P326" s="13" t="s">
        <v>152</v>
      </c>
      <c r="Q326" s="13" t="s">
        <v>151</v>
      </c>
      <c r="R326" s="13" t="s">
        <v>150</v>
      </c>
      <c r="S326" s="13" t="s">
        <v>149</v>
      </c>
      <c r="T326" s="13" t="s">
        <v>148</v>
      </c>
    </row>
    <row r="345" spans="1:1" x14ac:dyDescent="0.25">
      <c r="A345" s="13">
        <f>A333+1</f>
        <v>1</v>
      </c>
    </row>
    <row r="357" spans="1:1" x14ac:dyDescent="0.25">
      <c r="A357" s="13">
        <f>A345+1</f>
        <v>2</v>
      </c>
    </row>
    <row r="369" spans="1:1" x14ac:dyDescent="0.25">
      <c r="A369" s="13">
        <f>A357+1</f>
        <v>3</v>
      </c>
    </row>
    <row r="381" spans="1:1" x14ac:dyDescent="0.25">
      <c r="A381" s="13">
        <f>A369+1</f>
        <v>4</v>
      </c>
    </row>
    <row r="393" spans="1:1" x14ac:dyDescent="0.25">
      <c r="A393" s="13">
        <f>A381+1</f>
        <v>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45"/>
  <sheetViews>
    <sheetView topLeftCell="BQ18" workbookViewId="0"/>
  </sheetViews>
  <sheetFormatPr baseColWidth="10" defaultColWidth="9.77734375" defaultRowHeight="13.8" x14ac:dyDescent="0.25"/>
  <cols>
    <col min="1" max="1" width="21.6640625" style="5" customWidth="1"/>
    <col min="2" max="16384" width="9.77734375" style="5"/>
  </cols>
  <sheetData>
    <row r="1" spans="1:101" ht="15.6" x14ac:dyDescent="0.3">
      <c r="A1" s="12" t="s">
        <v>137</v>
      </c>
    </row>
    <row r="3" spans="1:101" x14ac:dyDescent="0.25">
      <c r="A3" s="5" t="s">
        <v>138</v>
      </c>
    </row>
    <row r="4" spans="1:101" x14ac:dyDescent="0.25">
      <c r="A4" s="9" t="s">
        <v>136</v>
      </c>
    </row>
    <row r="6" spans="1:101" x14ac:dyDescent="0.25">
      <c r="A6" s="9" t="s">
        <v>135</v>
      </c>
      <c r="B6" s="11">
        <v>42375.858437499999</v>
      </c>
    </row>
    <row r="7" spans="1:101" x14ac:dyDescent="0.25">
      <c r="A7" s="9" t="s">
        <v>134</v>
      </c>
      <c r="B7" s="11">
        <v>42376.605144687499</v>
      </c>
    </row>
    <row r="8" spans="1:101" x14ac:dyDescent="0.25">
      <c r="A8" s="9" t="s">
        <v>133</v>
      </c>
      <c r="B8" s="9" t="s">
        <v>6</v>
      </c>
      <c r="G8" s="15"/>
    </row>
    <row r="10" spans="1:101" x14ac:dyDescent="0.25">
      <c r="A10" s="9" t="s">
        <v>132</v>
      </c>
      <c r="B10" s="9" t="s">
        <v>131</v>
      </c>
    </row>
    <row r="11" spans="1:101" x14ac:dyDescent="0.25">
      <c r="A11" s="9" t="s">
        <v>130</v>
      </c>
      <c r="B11" s="9" t="s">
        <v>129</v>
      </c>
    </row>
    <row r="12" spans="1:101" x14ac:dyDescent="0.25">
      <c r="A12" s="9" t="s">
        <v>128</v>
      </c>
      <c r="B12" s="9" t="s">
        <v>127</v>
      </c>
    </row>
    <row r="13" spans="1:101" x14ac:dyDescent="0.25">
      <c r="CW13" s="5" t="s">
        <v>126</v>
      </c>
    </row>
    <row r="14" spans="1:101" x14ac:dyDescent="0.25">
      <c r="A14" s="7" t="s">
        <v>124</v>
      </c>
      <c r="B14" s="7" t="s">
        <v>123</v>
      </c>
      <c r="C14" s="7" t="s">
        <v>122</v>
      </c>
      <c r="D14" s="7" t="s">
        <v>121</v>
      </c>
      <c r="E14" s="7" t="s">
        <v>120</v>
      </c>
      <c r="F14" s="7" t="s">
        <v>119</v>
      </c>
      <c r="G14" s="7" t="s">
        <v>118</v>
      </c>
      <c r="H14" s="7" t="s">
        <v>117</v>
      </c>
      <c r="I14" s="7" t="s">
        <v>116</v>
      </c>
      <c r="J14" s="7" t="s">
        <v>115</v>
      </c>
      <c r="K14" s="7" t="s">
        <v>114</v>
      </c>
      <c r="L14" s="7" t="s">
        <v>113</v>
      </c>
      <c r="M14" s="7" t="s">
        <v>112</v>
      </c>
      <c r="N14" s="7" t="s">
        <v>111</v>
      </c>
      <c r="O14" s="7" t="s">
        <v>110</v>
      </c>
      <c r="P14" s="7" t="s">
        <v>109</v>
      </c>
      <c r="Q14" s="7" t="s">
        <v>108</v>
      </c>
      <c r="R14" s="7" t="s">
        <v>107</v>
      </c>
      <c r="S14" s="7" t="s">
        <v>106</v>
      </c>
      <c r="T14" s="7" t="s">
        <v>105</v>
      </c>
      <c r="U14" s="7" t="s">
        <v>104</v>
      </c>
      <c r="V14" s="7" t="s">
        <v>103</v>
      </c>
      <c r="W14" s="7" t="s">
        <v>102</v>
      </c>
      <c r="X14" s="7" t="s">
        <v>101</v>
      </c>
      <c r="Y14" s="7" t="s">
        <v>100</v>
      </c>
      <c r="Z14" s="7" t="s">
        <v>99</v>
      </c>
      <c r="AA14" s="7" t="s">
        <v>98</v>
      </c>
      <c r="AB14" s="7" t="s">
        <v>97</v>
      </c>
      <c r="AC14" s="7" t="s">
        <v>96</v>
      </c>
      <c r="AD14" s="7" t="s">
        <v>95</v>
      </c>
      <c r="AE14" s="7" t="s">
        <v>94</v>
      </c>
      <c r="AF14" s="7" t="s">
        <v>93</v>
      </c>
      <c r="AG14" s="7" t="s">
        <v>92</v>
      </c>
      <c r="AH14" s="7" t="s">
        <v>91</v>
      </c>
      <c r="AI14" s="7" t="s">
        <v>90</v>
      </c>
      <c r="AJ14" s="7" t="s">
        <v>89</v>
      </c>
      <c r="AK14" s="7" t="s">
        <v>88</v>
      </c>
      <c r="AL14" s="7" t="s">
        <v>87</v>
      </c>
      <c r="AM14" s="7" t="s">
        <v>86</v>
      </c>
      <c r="AN14" s="7" t="s">
        <v>85</v>
      </c>
      <c r="AO14" s="7" t="s">
        <v>84</v>
      </c>
      <c r="AP14" s="7" t="s">
        <v>83</v>
      </c>
      <c r="AQ14" s="7" t="s">
        <v>82</v>
      </c>
      <c r="AR14" s="7" t="s">
        <v>81</v>
      </c>
      <c r="AS14" s="7" t="s">
        <v>80</v>
      </c>
      <c r="AT14" s="7" t="s">
        <v>79</v>
      </c>
      <c r="AU14" s="7" t="s">
        <v>78</v>
      </c>
      <c r="AV14" s="7" t="s">
        <v>77</v>
      </c>
      <c r="AW14" s="7" t="s">
        <v>76</v>
      </c>
      <c r="AX14" s="7" t="s">
        <v>75</v>
      </c>
      <c r="AY14" s="7" t="s">
        <v>74</v>
      </c>
      <c r="AZ14" s="7" t="s">
        <v>73</v>
      </c>
      <c r="BA14" s="7" t="s">
        <v>72</v>
      </c>
      <c r="BB14" s="7" t="s">
        <v>71</v>
      </c>
      <c r="BC14" s="7" t="s">
        <v>70</v>
      </c>
      <c r="BD14" s="7" t="s">
        <v>69</v>
      </c>
      <c r="BE14" s="7" t="s">
        <v>68</v>
      </c>
      <c r="BF14" s="7" t="s">
        <v>67</v>
      </c>
      <c r="BG14" s="7" t="s">
        <v>66</v>
      </c>
      <c r="BH14" s="7" t="s">
        <v>65</v>
      </c>
      <c r="BI14" s="7" t="s">
        <v>64</v>
      </c>
      <c r="BJ14" s="7" t="s">
        <v>63</v>
      </c>
      <c r="BK14" s="7" t="s">
        <v>62</v>
      </c>
      <c r="BL14" s="7" t="s">
        <v>61</v>
      </c>
      <c r="BM14" s="7" t="s">
        <v>60</v>
      </c>
      <c r="BN14" s="7" t="s">
        <v>59</v>
      </c>
      <c r="BO14" s="7" t="s">
        <v>58</v>
      </c>
      <c r="BP14" s="7" t="s">
        <v>57</v>
      </c>
      <c r="BQ14" s="7" t="s">
        <v>56</v>
      </c>
      <c r="BR14" s="7" t="s">
        <v>55</v>
      </c>
      <c r="BS14" s="7" t="s">
        <v>54</v>
      </c>
      <c r="BT14" s="7" t="s">
        <v>53</v>
      </c>
      <c r="BU14" s="7" t="s">
        <v>52</v>
      </c>
      <c r="BV14" s="7" t="s">
        <v>51</v>
      </c>
      <c r="BW14" s="7" t="s">
        <v>50</v>
      </c>
      <c r="BX14" s="7" t="s">
        <v>49</v>
      </c>
      <c r="BY14" s="7" t="s">
        <v>48</v>
      </c>
      <c r="BZ14" s="7" t="s">
        <v>47</v>
      </c>
      <c r="CA14" s="7" t="s">
        <v>46</v>
      </c>
      <c r="CB14" s="7" t="s">
        <v>45</v>
      </c>
      <c r="CC14" s="7" t="s">
        <v>44</v>
      </c>
      <c r="CD14" s="7" t="s">
        <v>43</v>
      </c>
      <c r="CE14" s="7" t="s">
        <v>42</v>
      </c>
      <c r="CF14" s="7" t="s">
        <v>41</v>
      </c>
      <c r="CG14" s="7" t="s">
        <v>40</v>
      </c>
      <c r="CH14" s="7" t="s">
        <v>39</v>
      </c>
      <c r="CI14" s="7" t="s">
        <v>38</v>
      </c>
      <c r="CJ14" s="7" t="s">
        <v>37</v>
      </c>
      <c r="CK14" s="7" t="s">
        <v>36</v>
      </c>
      <c r="CL14" s="7" t="s">
        <v>35</v>
      </c>
      <c r="CM14" s="7" t="s">
        <v>34</v>
      </c>
      <c r="CN14" s="7" t="s">
        <v>33</v>
      </c>
      <c r="CO14" s="7" t="s">
        <v>32</v>
      </c>
      <c r="CP14" s="7" t="s">
        <v>31</v>
      </c>
      <c r="CQ14" s="7" t="s">
        <v>30</v>
      </c>
      <c r="CR14" s="7" t="s">
        <v>29</v>
      </c>
      <c r="CS14" s="7" t="s">
        <v>28</v>
      </c>
      <c r="CT14" s="7" t="s">
        <v>27</v>
      </c>
      <c r="CU14" s="7" t="s">
        <v>26</v>
      </c>
      <c r="CV14" s="7" t="s">
        <v>25</v>
      </c>
      <c r="CW14" s="7" t="s">
        <v>24</v>
      </c>
    </row>
    <row r="15" spans="1:101" x14ac:dyDescent="0.25">
      <c r="A15" s="7" t="s">
        <v>23</v>
      </c>
      <c r="B15" s="8" t="s">
        <v>15</v>
      </c>
      <c r="C15" s="8" t="s">
        <v>15</v>
      </c>
      <c r="D15" s="8" t="s">
        <v>15</v>
      </c>
      <c r="E15" s="8" t="s">
        <v>15</v>
      </c>
      <c r="F15" s="8" t="s">
        <v>15</v>
      </c>
      <c r="G15" s="8" t="s">
        <v>15</v>
      </c>
      <c r="H15" s="8" t="s">
        <v>15</v>
      </c>
      <c r="I15" s="8" t="s">
        <v>15</v>
      </c>
      <c r="J15" s="8" t="s">
        <v>15</v>
      </c>
      <c r="K15" s="8" t="s">
        <v>15</v>
      </c>
      <c r="L15" s="8" t="s">
        <v>15</v>
      </c>
      <c r="M15" s="8" t="s">
        <v>15</v>
      </c>
      <c r="N15" s="8" t="s">
        <v>15</v>
      </c>
      <c r="O15" s="8" t="s">
        <v>15</v>
      </c>
      <c r="P15" s="8" t="s">
        <v>15</v>
      </c>
      <c r="Q15" s="8" t="s">
        <v>15</v>
      </c>
      <c r="R15" s="6">
        <v>75</v>
      </c>
      <c r="S15" s="6">
        <v>75.400000000000006</v>
      </c>
      <c r="T15" s="6">
        <v>75.900000000000006</v>
      </c>
      <c r="U15" s="6">
        <v>76.099999999999994</v>
      </c>
      <c r="V15" s="6">
        <v>76.3</v>
      </c>
      <c r="W15" s="6">
        <v>76.900000000000006</v>
      </c>
      <c r="X15" s="6">
        <v>77.3</v>
      </c>
      <c r="Y15" s="6">
        <v>77.599999999999994</v>
      </c>
      <c r="Z15" s="6">
        <v>78</v>
      </c>
      <c r="AA15" s="6">
        <v>78.900000000000006</v>
      </c>
      <c r="AB15" s="6">
        <v>79.5</v>
      </c>
      <c r="AC15" s="6">
        <v>80.400000000000006</v>
      </c>
      <c r="AD15" s="6">
        <v>80.900000000000006</v>
      </c>
      <c r="AE15" s="6">
        <v>81.3</v>
      </c>
      <c r="AF15" s="6">
        <v>81.8</v>
      </c>
      <c r="AG15" s="6">
        <v>82.1</v>
      </c>
      <c r="AH15" s="6">
        <v>82.8</v>
      </c>
      <c r="AI15" s="6">
        <v>83.3</v>
      </c>
      <c r="AJ15" s="6">
        <v>84.3</v>
      </c>
      <c r="AK15" s="6">
        <v>85.3</v>
      </c>
      <c r="AL15" s="6">
        <v>86.3</v>
      </c>
      <c r="AM15" s="6">
        <v>87.1</v>
      </c>
      <c r="AN15" s="6">
        <v>87.5</v>
      </c>
      <c r="AO15" s="6">
        <v>88.1</v>
      </c>
      <c r="AP15" s="6">
        <v>88.9</v>
      </c>
      <c r="AQ15" s="6">
        <v>89.1</v>
      </c>
      <c r="AR15" s="6">
        <v>89.3</v>
      </c>
      <c r="AS15" s="6">
        <v>89.5</v>
      </c>
      <c r="AT15" s="6">
        <v>89.7</v>
      </c>
      <c r="AU15" s="6">
        <v>90.2</v>
      </c>
      <c r="AV15" s="6">
        <v>90.7</v>
      </c>
      <c r="AW15" s="6">
        <v>90.9</v>
      </c>
      <c r="AX15" s="6">
        <v>91</v>
      </c>
      <c r="AY15" s="6">
        <v>91.2</v>
      </c>
      <c r="AZ15" s="6">
        <v>91.8</v>
      </c>
      <c r="BA15" s="6">
        <v>92.5</v>
      </c>
      <c r="BB15" s="6">
        <v>93</v>
      </c>
      <c r="BC15" s="6">
        <v>93.6</v>
      </c>
      <c r="BD15" s="6">
        <v>93.9</v>
      </c>
      <c r="BE15" s="6">
        <v>94.4</v>
      </c>
      <c r="BF15" s="6">
        <v>94.6</v>
      </c>
      <c r="BG15" s="6">
        <v>95.4</v>
      </c>
      <c r="BH15" s="6">
        <v>96.1</v>
      </c>
      <c r="BI15" s="6">
        <v>96.9</v>
      </c>
      <c r="BJ15" s="6">
        <v>97.8</v>
      </c>
      <c r="BK15" s="6">
        <v>98.7</v>
      </c>
      <c r="BL15" s="6">
        <v>99.3</v>
      </c>
      <c r="BM15" s="6">
        <v>100.3</v>
      </c>
      <c r="BN15" s="6">
        <v>101.1</v>
      </c>
      <c r="BO15" s="6">
        <v>101.8</v>
      </c>
      <c r="BP15" s="6">
        <v>102.4</v>
      </c>
      <c r="BQ15" s="6">
        <v>103</v>
      </c>
      <c r="BR15" s="6">
        <v>103.5</v>
      </c>
      <c r="BS15" s="6">
        <v>103.2</v>
      </c>
      <c r="BT15" s="6">
        <v>102.5</v>
      </c>
      <c r="BU15" s="6">
        <v>100.6</v>
      </c>
      <c r="BV15" s="6">
        <v>97.9</v>
      </c>
      <c r="BW15" s="6">
        <v>97.7</v>
      </c>
      <c r="BX15" s="6">
        <v>98</v>
      </c>
      <c r="BY15" s="6">
        <v>98.5</v>
      </c>
      <c r="BZ15" s="6">
        <v>98.9</v>
      </c>
      <c r="CA15" s="6">
        <v>99.9</v>
      </c>
      <c r="CB15" s="6">
        <v>100.4</v>
      </c>
      <c r="CC15" s="6">
        <v>100.9</v>
      </c>
      <c r="CD15" s="6">
        <v>101.7</v>
      </c>
      <c r="CE15" s="6">
        <v>101.8</v>
      </c>
      <c r="CF15" s="6">
        <v>102</v>
      </c>
      <c r="CG15" s="6">
        <v>101.7</v>
      </c>
      <c r="CH15" s="6">
        <v>101.6</v>
      </c>
      <c r="CI15" s="6">
        <v>101.4</v>
      </c>
      <c r="CJ15" s="6">
        <v>101.4</v>
      </c>
      <c r="CK15" s="6">
        <v>101</v>
      </c>
      <c r="CL15" s="6">
        <v>101</v>
      </c>
      <c r="CM15" s="6">
        <v>101.4</v>
      </c>
      <c r="CN15" s="6">
        <v>101.8</v>
      </c>
      <c r="CO15" s="6">
        <v>102.2</v>
      </c>
      <c r="CP15" s="6">
        <v>102.5</v>
      </c>
      <c r="CQ15" s="6">
        <v>102.8</v>
      </c>
      <c r="CR15" s="6">
        <v>103.2</v>
      </c>
      <c r="CS15" s="6">
        <v>103.6</v>
      </c>
      <c r="CT15" s="6">
        <v>104.2</v>
      </c>
      <c r="CU15" s="5">
        <v>104.7</v>
      </c>
      <c r="CV15" s="5">
        <v>105.1</v>
      </c>
      <c r="CW15" s="10">
        <f t="shared" ref="CW15:CW27" si="0">CV15*(CV15/CU15)</f>
        <v>105.50152817574019</v>
      </c>
    </row>
    <row r="16" spans="1:101" x14ac:dyDescent="0.25">
      <c r="A16" s="7" t="s">
        <v>22</v>
      </c>
      <c r="B16" s="8" t="s">
        <v>15</v>
      </c>
      <c r="C16" s="8" t="s">
        <v>15</v>
      </c>
      <c r="D16" s="8" t="s">
        <v>15</v>
      </c>
      <c r="E16" s="8" t="s">
        <v>15</v>
      </c>
      <c r="F16" s="8" t="s">
        <v>15</v>
      </c>
      <c r="G16" s="8" t="s">
        <v>15</v>
      </c>
      <c r="H16" s="8" t="s">
        <v>15</v>
      </c>
      <c r="I16" s="8" t="s">
        <v>15</v>
      </c>
      <c r="J16" s="8" t="s">
        <v>15</v>
      </c>
      <c r="K16" s="8" t="s">
        <v>15</v>
      </c>
      <c r="L16" s="8" t="s">
        <v>15</v>
      </c>
      <c r="M16" s="8" t="s">
        <v>15</v>
      </c>
      <c r="N16" s="8" t="s">
        <v>15</v>
      </c>
      <c r="O16" s="8" t="s">
        <v>15</v>
      </c>
      <c r="P16" s="8" t="s">
        <v>15</v>
      </c>
      <c r="Q16" s="8" t="s">
        <v>15</v>
      </c>
      <c r="R16" s="6">
        <v>77</v>
      </c>
      <c r="S16" s="6">
        <v>77.400000000000006</v>
      </c>
      <c r="T16" s="6">
        <v>77.8</v>
      </c>
      <c r="U16" s="6">
        <v>78.099999999999994</v>
      </c>
      <c r="V16" s="6">
        <v>78.099999999999994</v>
      </c>
      <c r="W16" s="6">
        <v>78.7</v>
      </c>
      <c r="X16" s="6">
        <v>79.2</v>
      </c>
      <c r="Y16" s="6">
        <v>79.5</v>
      </c>
      <c r="Z16" s="6">
        <v>79.7</v>
      </c>
      <c r="AA16" s="6">
        <v>80.7</v>
      </c>
      <c r="AB16" s="6">
        <v>81.3</v>
      </c>
      <c r="AC16" s="6">
        <v>82.2</v>
      </c>
      <c r="AD16" s="6">
        <v>82.7</v>
      </c>
      <c r="AE16" s="6">
        <v>83.1</v>
      </c>
      <c r="AF16" s="6">
        <v>83.5</v>
      </c>
      <c r="AG16" s="6">
        <v>83.8</v>
      </c>
      <c r="AH16" s="6">
        <v>84.5</v>
      </c>
      <c r="AI16" s="6">
        <v>85.1</v>
      </c>
      <c r="AJ16" s="6">
        <v>86</v>
      </c>
      <c r="AK16" s="6">
        <v>87.1</v>
      </c>
      <c r="AL16" s="6">
        <v>88.1</v>
      </c>
      <c r="AM16" s="6">
        <v>88.9</v>
      </c>
      <c r="AN16" s="6">
        <v>89.3</v>
      </c>
      <c r="AO16" s="6">
        <v>90</v>
      </c>
      <c r="AP16" s="6">
        <v>90.9</v>
      </c>
      <c r="AQ16" s="6">
        <v>90.9</v>
      </c>
      <c r="AR16" s="6">
        <v>91</v>
      </c>
      <c r="AS16" s="6">
        <v>91.1</v>
      </c>
      <c r="AT16" s="6">
        <v>91.3</v>
      </c>
      <c r="AU16" s="6">
        <v>91.8</v>
      </c>
      <c r="AV16" s="6">
        <v>92.1</v>
      </c>
      <c r="AW16" s="6">
        <v>92.2</v>
      </c>
      <c r="AX16" s="6">
        <v>92</v>
      </c>
      <c r="AY16" s="6">
        <v>92.1</v>
      </c>
      <c r="AZ16" s="6">
        <v>92.6</v>
      </c>
      <c r="BA16" s="6">
        <v>93.3</v>
      </c>
      <c r="BB16" s="6">
        <v>93.7</v>
      </c>
      <c r="BC16" s="6">
        <v>94.3</v>
      </c>
      <c r="BD16" s="6">
        <v>94.6</v>
      </c>
      <c r="BE16" s="6">
        <v>94.9</v>
      </c>
      <c r="BF16" s="6">
        <v>95.1</v>
      </c>
      <c r="BG16" s="6">
        <v>95.7</v>
      </c>
      <c r="BH16" s="6">
        <v>96.4</v>
      </c>
      <c r="BI16" s="6">
        <v>97</v>
      </c>
      <c r="BJ16" s="6">
        <v>97.9</v>
      </c>
      <c r="BK16" s="6">
        <v>98.9</v>
      </c>
      <c r="BL16" s="6">
        <v>99.6</v>
      </c>
      <c r="BM16" s="6">
        <v>100.7</v>
      </c>
      <c r="BN16" s="6">
        <v>101.4</v>
      </c>
      <c r="BO16" s="6">
        <v>102.1</v>
      </c>
      <c r="BP16" s="6">
        <v>102.6</v>
      </c>
      <c r="BQ16" s="6">
        <v>103.1</v>
      </c>
      <c r="BR16" s="6">
        <v>103.7</v>
      </c>
      <c r="BS16" s="6">
        <v>103.3</v>
      </c>
      <c r="BT16" s="6">
        <v>102.8</v>
      </c>
      <c r="BU16" s="6">
        <v>100.9</v>
      </c>
      <c r="BV16" s="6">
        <v>97.9</v>
      </c>
      <c r="BW16" s="6">
        <v>97.7</v>
      </c>
      <c r="BX16" s="6">
        <v>98</v>
      </c>
      <c r="BY16" s="6">
        <v>98.5</v>
      </c>
      <c r="BZ16" s="6">
        <v>98.9</v>
      </c>
      <c r="CA16" s="6">
        <v>99.9</v>
      </c>
      <c r="CB16" s="6">
        <v>100.3</v>
      </c>
      <c r="CC16" s="6">
        <v>100.9</v>
      </c>
      <c r="CD16" s="6">
        <v>101.7</v>
      </c>
      <c r="CE16" s="6">
        <v>101.7</v>
      </c>
      <c r="CF16" s="6">
        <v>101.7</v>
      </c>
      <c r="CG16" s="6">
        <v>101.4</v>
      </c>
      <c r="CH16" s="6">
        <v>101.2</v>
      </c>
      <c r="CI16" s="6">
        <v>100.9</v>
      </c>
      <c r="CJ16" s="6">
        <v>100.8</v>
      </c>
      <c r="CK16" s="6">
        <v>100.3</v>
      </c>
      <c r="CL16" s="6">
        <v>100.1</v>
      </c>
      <c r="CM16" s="6">
        <v>100.5</v>
      </c>
      <c r="CN16" s="6">
        <v>100.7</v>
      </c>
      <c r="CO16" s="6">
        <v>100.9</v>
      </c>
      <c r="CP16" s="6">
        <v>101.1</v>
      </c>
      <c r="CQ16" s="6">
        <v>101.2</v>
      </c>
      <c r="CR16" s="6">
        <v>101.5</v>
      </c>
      <c r="CS16" s="6">
        <v>101.9</v>
      </c>
      <c r="CT16" s="6">
        <v>102.4</v>
      </c>
      <c r="CU16" s="5">
        <v>102.8</v>
      </c>
      <c r="CV16" s="5">
        <v>103.1</v>
      </c>
      <c r="CW16" s="10">
        <f t="shared" si="0"/>
        <v>103.40087548638131</v>
      </c>
    </row>
    <row r="17" spans="1:101" x14ac:dyDescent="0.25">
      <c r="A17" s="7" t="s">
        <v>21</v>
      </c>
      <c r="B17" s="6">
        <v>79.599999999999994</v>
      </c>
      <c r="C17" s="6">
        <v>79.3</v>
      </c>
      <c r="D17" s="6">
        <v>78.900000000000006</v>
      </c>
      <c r="E17" s="6">
        <v>79.900000000000006</v>
      </c>
      <c r="F17" s="6">
        <v>81.2</v>
      </c>
      <c r="G17" s="6">
        <v>80.599999999999994</v>
      </c>
      <c r="H17" s="6">
        <v>80.400000000000006</v>
      </c>
      <c r="I17" s="6">
        <v>80.2</v>
      </c>
      <c r="J17" s="6">
        <v>79.599999999999994</v>
      </c>
      <c r="K17" s="6">
        <v>79.599999999999994</v>
      </c>
      <c r="L17" s="6">
        <v>80.099999999999994</v>
      </c>
      <c r="M17" s="6">
        <v>80</v>
      </c>
      <c r="N17" s="6">
        <v>81.099999999999994</v>
      </c>
      <c r="O17" s="6">
        <v>81.3</v>
      </c>
      <c r="P17" s="6">
        <v>82</v>
      </c>
      <c r="Q17" s="6">
        <v>83</v>
      </c>
      <c r="R17" s="6">
        <v>82.7</v>
      </c>
      <c r="S17" s="6">
        <v>83.4</v>
      </c>
      <c r="T17" s="6">
        <v>83.6</v>
      </c>
      <c r="U17" s="6">
        <v>83.6</v>
      </c>
      <c r="V17" s="6">
        <v>82.8</v>
      </c>
      <c r="W17" s="6">
        <v>83.9</v>
      </c>
      <c r="X17" s="6">
        <v>84.5</v>
      </c>
      <c r="Y17" s="6">
        <v>84.9</v>
      </c>
      <c r="Z17" s="6">
        <v>84.4</v>
      </c>
      <c r="AA17" s="6">
        <v>85.6</v>
      </c>
      <c r="AB17" s="6">
        <v>86</v>
      </c>
      <c r="AC17" s="6">
        <v>86.5</v>
      </c>
      <c r="AD17" s="6">
        <v>87.3</v>
      </c>
      <c r="AE17" s="6">
        <v>87</v>
      </c>
      <c r="AF17" s="6">
        <v>87.2</v>
      </c>
      <c r="AG17" s="6">
        <v>87.2</v>
      </c>
      <c r="AH17" s="6">
        <v>87.9</v>
      </c>
      <c r="AI17" s="6">
        <v>88.1</v>
      </c>
      <c r="AJ17" s="6">
        <v>89</v>
      </c>
      <c r="AK17" s="6">
        <v>90.1</v>
      </c>
      <c r="AL17" s="6">
        <v>91</v>
      </c>
      <c r="AM17" s="6">
        <v>91.9</v>
      </c>
      <c r="AN17" s="6">
        <v>91.7</v>
      </c>
      <c r="AO17" s="6">
        <v>91.8</v>
      </c>
      <c r="AP17" s="6">
        <v>93.3</v>
      </c>
      <c r="AQ17" s="6">
        <v>93.4</v>
      </c>
      <c r="AR17" s="6">
        <v>93.1</v>
      </c>
      <c r="AS17" s="6">
        <v>93.3</v>
      </c>
      <c r="AT17" s="6">
        <v>93</v>
      </c>
      <c r="AU17" s="6">
        <v>93.2</v>
      </c>
      <c r="AV17" s="6">
        <v>93.6</v>
      </c>
      <c r="AW17" s="6">
        <v>93.4</v>
      </c>
      <c r="AX17" s="6">
        <v>92.3</v>
      </c>
      <c r="AY17" s="6">
        <v>92.3</v>
      </c>
      <c r="AZ17" s="6">
        <v>92.8</v>
      </c>
      <c r="BA17" s="6">
        <v>93.1</v>
      </c>
      <c r="BB17" s="6">
        <v>93.1</v>
      </c>
      <c r="BC17" s="6">
        <v>93.4</v>
      </c>
      <c r="BD17" s="6">
        <v>93.3</v>
      </c>
      <c r="BE17" s="6">
        <v>93.3</v>
      </c>
      <c r="BF17" s="6">
        <v>93.2</v>
      </c>
      <c r="BG17" s="6">
        <v>93.8</v>
      </c>
      <c r="BH17" s="6">
        <v>94.5</v>
      </c>
      <c r="BI17" s="6">
        <v>94.9</v>
      </c>
      <c r="BJ17" s="6">
        <v>95.8</v>
      </c>
      <c r="BK17" s="6">
        <v>97.3</v>
      </c>
      <c r="BL17" s="6">
        <v>98.3</v>
      </c>
      <c r="BM17" s="6">
        <v>99.6</v>
      </c>
      <c r="BN17" s="6">
        <v>100</v>
      </c>
      <c r="BO17" s="6">
        <v>100.7</v>
      </c>
      <c r="BP17" s="6">
        <v>101.6</v>
      </c>
      <c r="BQ17" s="6">
        <v>101.9</v>
      </c>
      <c r="BR17" s="6">
        <v>102.8</v>
      </c>
      <c r="BS17" s="6">
        <v>102.5</v>
      </c>
      <c r="BT17" s="6">
        <v>102.1</v>
      </c>
      <c r="BU17" s="6">
        <v>100.1</v>
      </c>
      <c r="BV17" s="6">
        <v>95.6</v>
      </c>
      <c r="BW17" s="6">
        <v>95.7</v>
      </c>
      <c r="BX17" s="6">
        <v>96.3</v>
      </c>
      <c r="BY17" s="6">
        <v>97.1</v>
      </c>
      <c r="BZ17" s="6">
        <v>97.9</v>
      </c>
      <c r="CA17" s="6">
        <v>99.9</v>
      </c>
      <c r="CB17" s="6">
        <v>100.7</v>
      </c>
      <c r="CC17" s="6">
        <v>101.5</v>
      </c>
      <c r="CD17" s="6">
        <v>103.4</v>
      </c>
      <c r="CE17" s="6">
        <v>103.5</v>
      </c>
      <c r="CF17" s="6">
        <v>104</v>
      </c>
      <c r="CG17" s="6">
        <v>103.9</v>
      </c>
      <c r="CH17" s="6">
        <v>104.3</v>
      </c>
      <c r="CI17" s="6">
        <v>104.4</v>
      </c>
      <c r="CJ17" s="6">
        <v>104.6</v>
      </c>
      <c r="CK17" s="6">
        <v>104.1</v>
      </c>
      <c r="CL17" s="6">
        <v>103.8</v>
      </c>
      <c r="CM17" s="6">
        <v>104.7</v>
      </c>
      <c r="CN17" s="6">
        <v>105.1</v>
      </c>
      <c r="CO17" s="6">
        <v>105.5</v>
      </c>
      <c r="CP17" s="6">
        <v>106.2</v>
      </c>
      <c r="CQ17" s="6">
        <v>106.1</v>
      </c>
      <c r="CR17" s="6">
        <v>106.3</v>
      </c>
      <c r="CS17" s="6">
        <v>107</v>
      </c>
      <c r="CT17" s="6">
        <v>107.4</v>
      </c>
      <c r="CU17" s="5">
        <v>107.8</v>
      </c>
      <c r="CV17" s="5">
        <v>108.2</v>
      </c>
      <c r="CW17" s="10">
        <f t="shared" si="0"/>
        <v>108.60148423005568</v>
      </c>
    </row>
    <row r="18" spans="1:101" x14ac:dyDescent="0.25">
      <c r="A18" s="7" t="s">
        <v>20</v>
      </c>
      <c r="B18" s="8" t="s">
        <v>15</v>
      </c>
      <c r="C18" s="8" t="s">
        <v>15</v>
      </c>
      <c r="D18" s="8" t="s">
        <v>15</v>
      </c>
      <c r="E18" s="8" t="s">
        <v>15</v>
      </c>
      <c r="F18" s="8" t="s">
        <v>15</v>
      </c>
      <c r="G18" s="8" t="s">
        <v>15</v>
      </c>
      <c r="H18" s="8" t="s">
        <v>15</v>
      </c>
      <c r="I18" s="8" t="s">
        <v>15</v>
      </c>
      <c r="J18" s="8" t="s">
        <v>15</v>
      </c>
      <c r="K18" s="8" t="s">
        <v>15</v>
      </c>
      <c r="L18" s="8" t="s">
        <v>15</v>
      </c>
      <c r="M18" s="8" t="s">
        <v>15</v>
      </c>
      <c r="N18" s="8" t="s">
        <v>15</v>
      </c>
      <c r="O18" s="8" t="s">
        <v>15</v>
      </c>
      <c r="P18" s="8" t="s">
        <v>15</v>
      </c>
      <c r="Q18" s="8" t="s">
        <v>15</v>
      </c>
      <c r="R18" s="6">
        <v>69.400000000000006</v>
      </c>
      <c r="S18" s="6">
        <v>70.099999999999994</v>
      </c>
      <c r="T18" s="6">
        <v>70.400000000000006</v>
      </c>
      <c r="U18" s="6">
        <v>70.900000000000006</v>
      </c>
      <c r="V18" s="6">
        <v>71.3</v>
      </c>
      <c r="W18" s="6">
        <v>71.7</v>
      </c>
      <c r="X18" s="6">
        <v>72.599999999999994</v>
      </c>
      <c r="Y18" s="6">
        <v>73.400000000000006</v>
      </c>
      <c r="Z18" s="6">
        <v>73.900000000000006</v>
      </c>
      <c r="AA18" s="6">
        <v>75.099999999999994</v>
      </c>
      <c r="AB18" s="6">
        <v>76.3</v>
      </c>
      <c r="AC18" s="6">
        <v>77</v>
      </c>
      <c r="AD18" s="6">
        <v>77.900000000000006</v>
      </c>
      <c r="AE18" s="6">
        <v>78.3</v>
      </c>
      <c r="AF18" s="6">
        <v>78.5</v>
      </c>
      <c r="AG18" s="6">
        <v>79.099999999999994</v>
      </c>
      <c r="AH18" s="6">
        <v>79.8</v>
      </c>
      <c r="AI18" s="6">
        <v>80.5</v>
      </c>
      <c r="AJ18" s="6">
        <v>80.8</v>
      </c>
      <c r="AK18" s="6">
        <v>82</v>
      </c>
      <c r="AL18" s="6">
        <v>82.3</v>
      </c>
      <c r="AM18" s="6">
        <v>83.2</v>
      </c>
      <c r="AN18" s="6">
        <v>84.7</v>
      </c>
      <c r="AO18" s="6">
        <v>85.9</v>
      </c>
      <c r="AP18" s="6">
        <v>86.9</v>
      </c>
      <c r="AQ18" s="6">
        <v>86.8</v>
      </c>
      <c r="AR18" s="6">
        <v>88.2</v>
      </c>
      <c r="AS18" s="6">
        <v>88.4</v>
      </c>
      <c r="AT18" s="6">
        <v>89.2</v>
      </c>
      <c r="AU18" s="6">
        <v>91.1</v>
      </c>
      <c r="AV18" s="6">
        <v>91.6</v>
      </c>
      <c r="AW18" s="6">
        <v>92.5</v>
      </c>
      <c r="AX18" s="6">
        <v>94.3</v>
      </c>
      <c r="AY18" s="6">
        <v>95.9</v>
      </c>
      <c r="AZ18" s="6">
        <v>96.6</v>
      </c>
      <c r="BA18" s="6">
        <v>98.7</v>
      </c>
      <c r="BB18" s="6">
        <v>100.4</v>
      </c>
      <c r="BC18" s="6">
        <v>100.4</v>
      </c>
      <c r="BD18" s="6">
        <v>101.6</v>
      </c>
      <c r="BE18" s="6">
        <v>101.3</v>
      </c>
      <c r="BF18" s="6">
        <v>100.7</v>
      </c>
      <c r="BG18" s="6">
        <v>101</v>
      </c>
      <c r="BH18" s="6">
        <v>102.4</v>
      </c>
      <c r="BI18" s="6">
        <v>103</v>
      </c>
      <c r="BJ18" s="6">
        <v>106.1</v>
      </c>
      <c r="BK18" s="6">
        <v>106.6</v>
      </c>
      <c r="BL18" s="6">
        <v>107.2</v>
      </c>
      <c r="BM18" s="6">
        <v>109.9</v>
      </c>
      <c r="BN18" s="6">
        <v>108.9</v>
      </c>
      <c r="BO18" s="6">
        <v>112</v>
      </c>
      <c r="BP18" s="6">
        <v>111.5</v>
      </c>
      <c r="BQ18" s="6">
        <v>110.9</v>
      </c>
      <c r="BR18" s="6">
        <v>111.6</v>
      </c>
      <c r="BS18" s="6">
        <v>110.8</v>
      </c>
      <c r="BT18" s="6">
        <v>110.7</v>
      </c>
      <c r="BU18" s="6">
        <v>109.2</v>
      </c>
      <c r="BV18" s="6">
        <v>104</v>
      </c>
      <c r="BW18" s="6">
        <v>107</v>
      </c>
      <c r="BX18" s="6">
        <v>106.2</v>
      </c>
      <c r="BY18" s="6">
        <v>106.2</v>
      </c>
      <c r="BZ18" s="6">
        <v>104.5</v>
      </c>
      <c r="CA18" s="6">
        <v>101.3</v>
      </c>
      <c r="CB18" s="6">
        <v>97.8</v>
      </c>
      <c r="CC18" s="6">
        <v>96.5</v>
      </c>
      <c r="CD18" s="6">
        <v>93.8</v>
      </c>
      <c r="CE18" s="6">
        <v>92.2</v>
      </c>
      <c r="CF18" s="6">
        <v>90.4</v>
      </c>
      <c r="CG18" s="6">
        <v>87</v>
      </c>
      <c r="CH18" s="6">
        <v>86</v>
      </c>
      <c r="CI18" s="6">
        <v>84.5</v>
      </c>
      <c r="CJ18" s="6">
        <v>83.2</v>
      </c>
      <c r="CK18" s="6">
        <v>83.1</v>
      </c>
      <c r="CL18" s="6">
        <v>81.599999999999994</v>
      </c>
      <c r="CM18" s="6">
        <v>81.599999999999994</v>
      </c>
      <c r="CN18" s="6">
        <v>81.7</v>
      </c>
      <c r="CO18" s="6">
        <v>81.5</v>
      </c>
      <c r="CP18" s="6">
        <v>81.900000000000006</v>
      </c>
      <c r="CQ18" s="6">
        <v>81.7</v>
      </c>
      <c r="CR18" s="6">
        <v>82.7</v>
      </c>
      <c r="CS18" s="6">
        <v>82.2</v>
      </c>
      <c r="CT18" s="6">
        <v>82.2</v>
      </c>
      <c r="CU18" s="5">
        <v>82.5</v>
      </c>
      <c r="CV18" s="5">
        <v>81.8</v>
      </c>
      <c r="CW18" s="10">
        <f t="shared" si="0"/>
        <v>81.10593939393938</v>
      </c>
    </row>
    <row r="19" spans="1:101" x14ac:dyDescent="0.25">
      <c r="A19" s="7" t="s">
        <v>19</v>
      </c>
      <c r="B19" s="8" t="s">
        <v>15</v>
      </c>
      <c r="C19" s="8" t="s">
        <v>15</v>
      </c>
      <c r="D19" s="8" t="s">
        <v>15</v>
      </c>
      <c r="E19" s="8" t="s">
        <v>15</v>
      </c>
      <c r="F19" s="8" t="s">
        <v>15</v>
      </c>
      <c r="G19" s="8" t="s">
        <v>15</v>
      </c>
      <c r="H19" s="8" t="s">
        <v>15</v>
      </c>
      <c r="I19" s="8" t="s">
        <v>15</v>
      </c>
      <c r="J19" s="8" t="s">
        <v>15</v>
      </c>
      <c r="K19" s="8" t="s">
        <v>15</v>
      </c>
      <c r="L19" s="8" t="s">
        <v>15</v>
      </c>
      <c r="M19" s="8" t="s">
        <v>15</v>
      </c>
      <c r="N19" s="8" t="s">
        <v>15</v>
      </c>
      <c r="O19" s="8" t="s">
        <v>15</v>
      </c>
      <c r="P19" s="8" t="s">
        <v>15</v>
      </c>
      <c r="Q19" s="8" t="s">
        <v>15</v>
      </c>
      <c r="R19" s="6">
        <v>65.099999999999994</v>
      </c>
      <c r="S19" s="6">
        <v>65.599999999999994</v>
      </c>
      <c r="T19" s="6">
        <v>65.900000000000006</v>
      </c>
      <c r="U19" s="6">
        <v>66.3</v>
      </c>
      <c r="V19" s="6">
        <v>66.8</v>
      </c>
      <c r="W19" s="6">
        <v>67.2</v>
      </c>
      <c r="X19" s="6">
        <v>67.8</v>
      </c>
      <c r="Y19" s="6">
        <v>68.099999999999994</v>
      </c>
      <c r="Z19" s="6">
        <v>68.900000000000006</v>
      </c>
      <c r="AA19" s="6">
        <v>69.5</v>
      </c>
      <c r="AB19" s="6">
        <v>70.2</v>
      </c>
      <c r="AC19" s="6">
        <v>71.2</v>
      </c>
      <c r="AD19" s="6">
        <v>71.900000000000006</v>
      </c>
      <c r="AE19" s="6">
        <v>72.5</v>
      </c>
      <c r="AF19" s="6">
        <v>73.400000000000006</v>
      </c>
      <c r="AG19" s="6">
        <v>74.099999999999994</v>
      </c>
      <c r="AH19" s="6">
        <v>74.7</v>
      </c>
      <c r="AI19" s="6">
        <v>75.900000000000006</v>
      </c>
      <c r="AJ19" s="6">
        <v>76.8</v>
      </c>
      <c r="AK19" s="6">
        <v>77.7</v>
      </c>
      <c r="AL19" s="6">
        <v>78.900000000000006</v>
      </c>
      <c r="AM19" s="6">
        <v>79.900000000000006</v>
      </c>
      <c r="AN19" s="6">
        <v>80.7</v>
      </c>
      <c r="AO19" s="6">
        <v>81.599999999999994</v>
      </c>
      <c r="AP19" s="6">
        <v>82.5</v>
      </c>
      <c r="AQ19" s="6">
        <v>83.1</v>
      </c>
      <c r="AR19" s="6">
        <v>83.9</v>
      </c>
      <c r="AS19" s="6">
        <v>84.5</v>
      </c>
      <c r="AT19" s="6">
        <v>85</v>
      </c>
      <c r="AU19" s="6">
        <v>85.7</v>
      </c>
      <c r="AV19" s="6">
        <v>86.2</v>
      </c>
      <c r="AW19" s="6">
        <v>86.8</v>
      </c>
      <c r="AX19" s="6">
        <v>87.7</v>
      </c>
      <c r="AY19" s="6">
        <v>88.3</v>
      </c>
      <c r="AZ19" s="6">
        <v>88.9</v>
      </c>
      <c r="BA19" s="6">
        <v>89.8</v>
      </c>
      <c r="BB19" s="6">
        <v>90.3</v>
      </c>
      <c r="BC19" s="6">
        <v>91</v>
      </c>
      <c r="BD19" s="6">
        <v>91.9</v>
      </c>
      <c r="BE19" s="6">
        <v>92.5</v>
      </c>
      <c r="BF19" s="6">
        <v>93.5</v>
      </c>
      <c r="BG19" s="6">
        <v>94.4</v>
      </c>
      <c r="BH19" s="6">
        <v>95.3</v>
      </c>
      <c r="BI19" s="6">
        <v>96.3</v>
      </c>
      <c r="BJ19" s="6">
        <v>97.3</v>
      </c>
      <c r="BK19" s="6">
        <v>98.4</v>
      </c>
      <c r="BL19" s="6">
        <v>99.3</v>
      </c>
      <c r="BM19" s="6">
        <v>100.3</v>
      </c>
      <c r="BN19" s="6">
        <v>101.3</v>
      </c>
      <c r="BO19" s="6">
        <v>102.1</v>
      </c>
      <c r="BP19" s="6">
        <v>102.9</v>
      </c>
      <c r="BQ19" s="6">
        <v>103.8</v>
      </c>
      <c r="BR19" s="6">
        <v>104.3</v>
      </c>
      <c r="BS19" s="6">
        <v>104.4</v>
      </c>
      <c r="BT19" s="6">
        <v>103.6</v>
      </c>
      <c r="BU19" s="6">
        <v>102.5</v>
      </c>
      <c r="BV19" s="6">
        <v>100.9</v>
      </c>
      <c r="BW19" s="6">
        <v>99.9</v>
      </c>
      <c r="BX19" s="6">
        <v>99.6</v>
      </c>
      <c r="BY19" s="6">
        <v>99.5</v>
      </c>
      <c r="BZ19" s="6">
        <v>99.8</v>
      </c>
      <c r="CA19" s="6">
        <v>100</v>
      </c>
      <c r="CB19" s="6">
        <v>100.1</v>
      </c>
      <c r="CC19" s="6">
        <v>100.1</v>
      </c>
      <c r="CD19" s="6">
        <v>99.7</v>
      </c>
      <c r="CE19" s="6">
        <v>99.2</v>
      </c>
      <c r="CF19" s="6">
        <v>98.8</v>
      </c>
      <c r="CG19" s="6">
        <v>98.3</v>
      </c>
      <c r="CH19" s="6">
        <v>97.5</v>
      </c>
      <c r="CI19" s="6">
        <v>96.7</v>
      </c>
      <c r="CJ19" s="6">
        <v>96.2</v>
      </c>
      <c r="CK19" s="6">
        <v>95.2</v>
      </c>
      <c r="CL19" s="6">
        <v>94.9</v>
      </c>
      <c r="CM19" s="6">
        <v>94.6</v>
      </c>
      <c r="CN19" s="6">
        <v>94.7</v>
      </c>
      <c r="CO19" s="6">
        <v>94.9</v>
      </c>
      <c r="CP19" s="6">
        <v>95.3</v>
      </c>
      <c r="CQ19" s="6">
        <v>95.8</v>
      </c>
      <c r="CR19" s="6">
        <v>96.3</v>
      </c>
      <c r="CS19" s="6">
        <v>97</v>
      </c>
      <c r="CT19" s="6">
        <v>97.8</v>
      </c>
      <c r="CU19" s="5">
        <v>98.8</v>
      </c>
      <c r="CV19" s="5">
        <v>99.6</v>
      </c>
      <c r="CW19" s="10">
        <f t="shared" si="0"/>
        <v>100.40647773279352</v>
      </c>
    </row>
    <row r="20" spans="1:101" x14ac:dyDescent="0.25">
      <c r="A20" s="7" t="s">
        <v>3</v>
      </c>
      <c r="B20" s="6">
        <v>72.3</v>
      </c>
      <c r="C20" s="6">
        <v>72.8</v>
      </c>
      <c r="D20" s="6">
        <v>73.099999999999994</v>
      </c>
      <c r="E20" s="6">
        <v>73.5</v>
      </c>
      <c r="F20" s="6">
        <v>74.099999999999994</v>
      </c>
      <c r="G20" s="6">
        <v>74.099999999999994</v>
      </c>
      <c r="H20" s="6">
        <v>74</v>
      </c>
      <c r="I20" s="6">
        <v>73.8</v>
      </c>
      <c r="J20" s="6">
        <v>73.3</v>
      </c>
      <c r="K20" s="6">
        <v>73.400000000000006</v>
      </c>
      <c r="L20" s="6">
        <v>73.7</v>
      </c>
      <c r="M20" s="6">
        <v>73.8</v>
      </c>
      <c r="N20" s="6">
        <v>74.2</v>
      </c>
      <c r="O20" s="6">
        <v>75</v>
      </c>
      <c r="P20" s="6">
        <v>75.599999999999994</v>
      </c>
      <c r="Q20" s="6">
        <v>76.2</v>
      </c>
      <c r="R20" s="6">
        <v>76.5</v>
      </c>
      <c r="S20" s="6">
        <v>76.900000000000006</v>
      </c>
      <c r="T20" s="6">
        <v>77</v>
      </c>
      <c r="U20" s="6">
        <v>77.099999999999994</v>
      </c>
      <c r="V20" s="6">
        <v>77.599999999999994</v>
      </c>
      <c r="W20" s="6">
        <v>77.8</v>
      </c>
      <c r="X20" s="6">
        <v>78.2</v>
      </c>
      <c r="Y20" s="6">
        <v>78.3</v>
      </c>
      <c r="Z20" s="6">
        <v>78.599999999999994</v>
      </c>
      <c r="AA20" s="6">
        <v>79.400000000000006</v>
      </c>
      <c r="AB20" s="6">
        <v>80.099999999999994</v>
      </c>
      <c r="AC20" s="6">
        <v>80.900000000000006</v>
      </c>
      <c r="AD20" s="6">
        <v>81.5</v>
      </c>
      <c r="AE20" s="6">
        <v>82.4</v>
      </c>
      <c r="AF20" s="6">
        <v>83</v>
      </c>
      <c r="AG20" s="6">
        <v>83.6</v>
      </c>
      <c r="AH20" s="6">
        <v>84.1</v>
      </c>
      <c r="AI20" s="6">
        <v>84.8</v>
      </c>
      <c r="AJ20" s="6">
        <v>85.7</v>
      </c>
      <c r="AK20" s="6">
        <v>86.7</v>
      </c>
      <c r="AL20" s="6">
        <v>87.8</v>
      </c>
      <c r="AM20" s="6">
        <v>88.5</v>
      </c>
      <c r="AN20" s="6">
        <v>89</v>
      </c>
      <c r="AO20" s="6">
        <v>89.8</v>
      </c>
      <c r="AP20" s="6">
        <v>90.4</v>
      </c>
      <c r="AQ20" s="6">
        <v>90.4</v>
      </c>
      <c r="AR20" s="6">
        <v>90.7</v>
      </c>
      <c r="AS20" s="6">
        <v>90.5</v>
      </c>
      <c r="AT20" s="6">
        <v>91</v>
      </c>
      <c r="AU20" s="6">
        <v>91.6</v>
      </c>
      <c r="AV20" s="6">
        <v>91.8</v>
      </c>
      <c r="AW20" s="6">
        <v>91.7</v>
      </c>
      <c r="AX20" s="6">
        <v>91.7</v>
      </c>
      <c r="AY20" s="6">
        <v>91.7</v>
      </c>
      <c r="AZ20" s="6">
        <v>92.4</v>
      </c>
      <c r="BA20" s="6">
        <v>93.2</v>
      </c>
      <c r="BB20" s="6">
        <v>93.8</v>
      </c>
      <c r="BC20" s="6">
        <v>94.5</v>
      </c>
      <c r="BD20" s="6">
        <v>94.9</v>
      </c>
      <c r="BE20" s="6">
        <v>95.5</v>
      </c>
      <c r="BF20" s="6">
        <v>95.6</v>
      </c>
      <c r="BG20" s="6">
        <v>95.8</v>
      </c>
      <c r="BH20" s="6">
        <v>96.3</v>
      </c>
      <c r="BI20" s="6">
        <v>97.1</v>
      </c>
      <c r="BJ20" s="6">
        <v>97.7</v>
      </c>
      <c r="BK20" s="6">
        <v>98.7</v>
      </c>
      <c r="BL20" s="6">
        <v>98.7</v>
      </c>
      <c r="BM20" s="6">
        <v>99.5</v>
      </c>
      <c r="BN20" s="6">
        <v>100.2</v>
      </c>
      <c r="BO20" s="6">
        <v>100.8</v>
      </c>
      <c r="BP20" s="6">
        <v>101.2</v>
      </c>
      <c r="BQ20" s="6">
        <v>101.5</v>
      </c>
      <c r="BR20" s="6">
        <v>102</v>
      </c>
      <c r="BS20" s="6">
        <v>101.4</v>
      </c>
      <c r="BT20" s="6">
        <v>101.1</v>
      </c>
      <c r="BU20" s="6">
        <v>99.5</v>
      </c>
      <c r="BV20" s="6">
        <v>98</v>
      </c>
      <c r="BW20" s="6">
        <v>97.9</v>
      </c>
      <c r="BX20" s="6">
        <v>98</v>
      </c>
      <c r="BY20" s="6">
        <v>98.7</v>
      </c>
      <c r="BZ20" s="6">
        <v>99.1</v>
      </c>
      <c r="CA20" s="6">
        <v>99.7</v>
      </c>
      <c r="CB20" s="6">
        <v>100.3</v>
      </c>
      <c r="CC20" s="6">
        <v>100.8</v>
      </c>
      <c r="CD20" s="6">
        <v>102</v>
      </c>
      <c r="CE20" s="6">
        <v>101.9</v>
      </c>
      <c r="CF20" s="6">
        <v>102.1</v>
      </c>
      <c r="CG20" s="6">
        <v>102.3</v>
      </c>
      <c r="CH20" s="6">
        <v>102.4</v>
      </c>
      <c r="CI20" s="6">
        <v>102.1</v>
      </c>
      <c r="CJ20" s="6">
        <v>102.4</v>
      </c>
      <c r="CK20" s="6">
        <v>102.3</v>
      </c>
      <c r="CL20" s="6">
        <v>102.5</v>
      </c>
      <c r="CM20" s="6">
        <v>103.3</v>
      </c>
      <c r="CN20" s="6">
        <v>103.2</v>
      </c>
      <c r="CO20" s="6">
        <v>103.3</v>
      </c>
      <c r="CP20" s="6">
        <v>103.2</v>
      </c>
      <c r="CQ20" s="6">
        <v>103.1</v>
      </c>
      <c r="CR20" s="6">
        <v>103.3</v>
      </c>
      <c r="CS20" s="6">
        <v>103.4</v>
      </c>
      <c r="CT20" s="6">
        <v>104.1</v>
      </c>
      <c r="CU20" s="5">
        <v>104.2</v>
      </c>
      <c r="CV20" s="5">
        <v>104.4</v>
      </c>
      <c r="CW20" s="10">
        <f t="shared" si="0"/>
        <v>104.60038387715932</v>
      </c>
    </row>
    <row r="21" spans="1:101" x14ac:dyDescent="0.25">
      <c r="A21" s="7" t="s">
        <v>8</v>
      </c>
      <c r="B21" s="8" t="s">
        <v>15</v>
      </c>
      <c r="C21" s="8" t="s">
        <v>15</v>
      </c>
      <c r="D21" s="8" t="s">
        <v>15</v>
      </c>
      <c r="E21" s="8" t="s">
        <v>15</v>
      </c>
      <c r="F21" s="8" t="s">
        <v>15</v>
      </c>
      <c r="G21" s="8" t="s">
        <v>15</v>
      </c>
      <c r="H21" s="8" t="s">
        <v>15</v>
      </c>
      <c r="I21" s="8" t="s">
        <v>15</v>
      </c>
      <c r="J21" s="8" t="s">
        <v>15</v>
      </c>
      <c r="K21" s="8" t="s">
        <v>15</v>
      </c>
      <c r="L21" s="8" t="s">
        <v>15</v>
      </c>
      <c r="M21" s="8" t="s">
        <v>15</v>
      </c>
      <c r="N21" s="8" t="s">
        <v>15</v>
      </c>
      <c r="O21" s="8" t="s">
        <v>15</v>
      </c>
      <c r="P21" s="8" t="s">
        <v>15</v>
      </c>
      <c r="Q21" s="8" t="s">
        <v>15</v>
      </c>
      <c r="R21" s="6">
        <v>87.7</v>
      </c>
      <c r="S21" s="6">
        <v>88</v>
      </c>
      <c r="T21" s="6">
        <v>87.8</v>
      </c>
      <c r="U21" s="6">
        <v>88.6</v>
      </c>
      <c r="V21" s="6">
        <v>89.2</v>
      </c>
      <c r="W21" s="6">
        <v>89</v>
      </c>
      <c r="X21" s="6">
        <v>89</v>
      </c>
      <c r="Y21" s="6">
        <v>88.6</v>
      </c>
      <c r="Z21" s="6">
        <v>89.4</v>
      </c>
      <c r="AA21" s="6">
        <v>90.3</v>
      </c>
      <c r="AB21" s="6">
        <v>90.9</v>
      </c>
      <c r="AC21" s="6">
        <v>92.3</v>
      </c>
      <c r="AD21" s="6">
        <v>91.7</v>
      </c>
      <c r="AE21" s="6">
        <v>92.2</v>
      </c>
      <c r="AF21" s="6">
        <v>92.3</v>
      </c>
      <c r="AG21" s="6">
        <v>92</v>
      </c>
      <c r="AH21" s="6">
        <v>92.4</v>
      </c>
      <c r="AI21" s="6">
        <v>92.9</v>
      </c>
      <c r="AJ21" s="6">
        <v>93.6</v>
      </c>
      <c r="AK21" s="6">
        <v>94.9</v>
      </c>
      <c r="AL21" s="6">
        <v>95.8</v>
      </c>
      <c r="AM21" s="6">
        <v>96.7</v>
      </c>
      <c r="AN21" s="6">
        <v>97.3</v>
      </c>
      <c r="AO21" s="6">
        <v>98.5</v>
      </c>
      <c r="AP21" s="6">
        <v>99.2</v>
      </c>
      <c r="AQ21" s="6">
        <v>98.8</v>
      </c>
      <c r="AR21" s="6">
        <v>98.4</v>
      </c>
      <c r="AS21" s="6">
        <v>98.3</v>
      </c>
      <c r="AT21" s="6">
        <v>98.5</v>
      </c>
      <c r="AU21" s="6">
        <v>98.9</v>
      </c>
      <c r="AV21" s="6">
        <v>99.1</v>
      </c>
      <c r="AW21" s="6">
        <v>99.2</v>
      </c>
      <c r="AX21" s="6">
        <v>99.1</v>
      </c>
      <c r="AY21" s="6">
        <v>98.8</v>
      </c>
      <c r="AZ21" s="6">
        <v>99.1</v>
      </c>
      <c r="BA21" s="6">
        <v>99.6</v>
      </c>
      <c r="BB21" s="6">
        <v>100.1</v>
      </c>
      <c r="BC21" s="6">
        <v>100.4</v>
      </c>
      <c r="BD21" s="6">
        <v>100.7</v>
      </c>
      <c r="BE21" s="6">
        <v>100.9</v>
      </c>
      <c r="BF21" s="6">
        <v>100.7</v>
      </c>
      <c r="BG21" s="6">
        <v>101.5</v>
      </c>
      <c r="BH21" s="6">
        <v>102.2</v>
      </c>
      <c r="BI21" s="6">
        <v>102.3</v>
      </c>
      <c r="BJ21" s="6">
        <v>102.9</v>
      </c>
      <c r="BK21" s="6">
        <v>103.5</v>
      </c>
      <c r="BL21" s="6">
        <v>103.8</v>
      </c>
      <c r="BM21" s="6">
        <v>104.9</v>
      </c>
      <c r="BN21" s="6">
        <v>105.3</v>
      </c>
      <c r="BO21" s="6">
        <v>105.3</v>
      </c>
      <c r="BP21" s="6">
        <v>105.2</v>
      </c>
      <c r="BQ21" s="6">
        <v>105</v>
      </c>
      <c r="BR21" s="6">
        <v>106</v>
      </c>
      <c r="BS21" s="6">
        <v>105.2</v>
      </c>
      <c r="BT21" s="6">
        <v>103.8</v>
      </c>
      <c r="BU21" s="6">
        <v>101.3</v>
      </c>
      <c r="BV21" s="6">
        <v>98.4</v>
      </c>
      <c r="BW21" s="6">
        <v>97.9</v>
      </c>
      <c r="BX21" s="6">
        <v>98.5</v>
      </c>
      <c r="BY21" s="6">
        <v>98.6</v>
      </c>
      <c r="BZ21" s="6">
        <v>99.1</v>
      </c>
      <c r="CA21" s="6">
        <v>99.8</v>
      </c>
      <c r="CB21" s="6">
        <v>100.4</v>
      </c>
      <c r="CC21" s="6">
        <v>100.8</v>
      </c>
      <c r="CD21" s="6">
        <v>101.1</v>
      </c>
      <c r="CE21" s="6">
        <v>101.3</v>
      </c>
      <c r="CF21" s="6">
        <v>100.7</v>
      </c>
      <c r="CG21" s="6">
        <v>99.7</v>
      </c>
      <c r="CH21" s="6">
        <v>98.7</v>
      </c>
      <c r="CI21" s="6">
        <v>98</v>
      </c>
      <c r="CJ21" s="6">
        <v>97.5</v>
      </c>
      <c r="CK21" s="6">
        <v>97</v>
      </c>
      <c r="CL21" s="6">
        <v>96.2</v>
      </c>
      <c r="CM21" s="6">
        <v>96</v>
      </c>
      <c r="CN21" s="6">
        <v>96.1</v>
      </c>
      <c r="CO21" s="6">
        <v>96</v>
      </c>
      <c r="CP21" s="6">
        <v>95.9</v>
      </c>
      <c r="CQ21" s="6">
        <v>95.7</v>
      </c>
      <c r="CR21" s="6">
        <v>95.7</v>
      </c>
      <c r="CS21" s="6">
        <v>95.6</v>
      </c>
      <c r="CT21" s="6">
        <v>96</v>
      </c>
      <c r="CU21" s="5">
        <v>96.3</v>
      </c>
      <c r="CV21" s="5">
        <v>96.5</v>
      </c>
      <c r="CW21" s="10">
        <f t="shared" si="0"/>
        <v>96.700415368639653</v>
      </c>
    </row>
    <row r="22" spans="1:101" x14ac:dyDescent="0.25">
      <c r="A22" s="7" t="s">
        <v>18</v>
      </c>
      <c r="B22" s="8" t="s">
        <v>15</v>
      </c>
      <c r="C22" s="8" t="s">
        <v>15</v>
      </c>
      <c r="D22" s="8" t="s">
        <v>15</v>
      </c>
      <c r="E22" s="8" t="s">
        <v>15</v>
      </c>
      <c r="F22" s="8" t="s">
        <v>15</v>
      </c>
      <c r="G22" s="8" t="s">
        <v>15</v>
      </c>
      <c r="H22" s="8" t="s">
        <v>15</v>
      </c>
      <c r="I22" s="8" t="s">
        <v>15</v>
      </c>
      <c r="J22" s="8" t="s">
        <v>15</v>
      </c>
      <c r="K22" s="8" t="s">
        <v>15</v>
      </c>
      <c r="L22" s="8" t="s">
        <v>15</v>
      </c>
      <c r="M22" s="8" t="s">
        <v>15</v>
      </c>
      <c r="N22" s="8" t="s">
        <v>15</v>
      </c>
      <c r="O22" s="8" t="s">
        <v>15</v>
      </c>
      <c r="P22" s="8" t="s">
        <v>15</v>
      </c>
      <c r="Q22" s="8" t="s">
        <v>15</v>
      </c>
      <c r="R22" s="8" t="s">
        <v>15</v>
      </c>
      <c r="S22" s="8" t="s">
        <v>15</v>
      </c>
      <c r="T22" s="8" t="s">
        <v>15</v>
      </c>
      <c r="U22" s="8" t="s">
        <v>15</v>
      </c>
      <c r="V22" s="6">
        <v>72.2</v>
      </c>
      <c r="W22" s="6">
        <v>73.099999999999994</v>
      </c>
      <c r="X22" s="6">
        <v>74.2</v>
      </c>
      <c r="Y22" s="6">
        <v>74.7</v>
      </c>
      <c r="Z22" s="6">
        <v>75.5</v>
      </c>
      <c r="AA22" s="6">
        <v>76.2</v>
      </c>
      <c r="AB22" s="6">
        <v>77.400000000000006</v>
      </c>
      <c r="AC22" s="6">
        <v>78.400000000000006</v>
      </c>
      <c r="AD22" s="6">
        <v>79.3</v>
      </c>
      <c r="AE22" s="6">
        <v>79.900000000000006</v>
      </c>
      <c r="AF22" s="6">
        <v>80.599999999999994</v>
      </c>
      <c r="AG22" s="6">
        <v>81.3</v>
      </c>
      <c r="AH22" s="6">
        <v>82.7</v>
      </c>
      <c r="AI22" s="6">
        <v>83.7</v>
      </c>
      <c r="AJ22" s="6">
        <v>84.7</v>
      </c>
      <c r="AK22" s="6">
        <v>85.9</v>
      </c>
      <c r="AL22" s="6">
        <v>86.5</v>
      </c>
      <c r="AM22" s="6">
        <v>87.5</v>
      </c>
      <c r="AN22" s="6">
        <v>88.3</v>
      </c>
      <c r="AO22" s="6">
        <v>89.3</v>
      </c>
      <c r="AP22" s="6">
        <v>89.4</v>
      </c>
      <c r="AQ22" s="6">
        <v>89.8</v>
      </c>
      <c r="AR22" s="6">
        <v>89.9</v>
      </c>
      <c r="AS22" s="6">
        <v>90</v>
      </c>
      <c r="AT22" s="6">
        <v>89.6</v>
      </c>
      <c r="AU22" s="6">
        <v>89.8</v>
      </c>
      <c r="AV22" s="6">
        <v>90</v>
      </c>
      <c r="AW22" s="6">
        <v>90.1</v>
      </c>
      <c r="AX22" s="6">
        <v>90.3</v>
      </c>
      <c r="AY22" s="6">
        <v>90</v>
      </c>
      <c r="AZ22" s="6">
        <v>90</v>
      </c>
      <c r="BA22" s="6">
        <v>90.5</v>
      </c>
      <c r="BB22" s="6">
        <v>91.4</v>
      </c>
      <c r="BC22" s="6">
        <v>91.7</v>
      </c>
      <c r="BD22" s="6">
        <v>92</v>
      </c>
      <c r="BE22" s="6">
        <v>92.1</v>
      </c>
      <c r="BF22" s="6">
        <v>92.6</v>
      </c>
      <c r="BG22" s="6">
        <v>93.4</v>
      </c>
      <c r="BH22" s="6">
        <v>94.5</v>
      </c>
      <c r="BI22" s="6">
        <v>95</v>
      </c>
      <c r="BJ22" s="6">
        <v>95.7</v>
      </c>
      <c r="BK22" s="6">
        <v>97.1</v>
      </c>
      <c r="BL22" s="6">
        <v>97.7</v>
      </c>
      <c r="BM22" s="6">
        <v>98.5</v>
      </c>
      <c r="BN22" s="6">
        <v>99.5</v>
      </c>
      <c r="BO22" s="6">
        <v>100</v>
      </c>
      <c r="BP22" s="6">
        <v>101.2</v>
      </c>
      <c r="BQ22" s="6">
        <v>102.7</v>
      </c>
      <c r="BR22" s="6">
        <v>102.6</v>
      </c>
      <c r="BS22" s="6">
        <v>103</v>
      </c>
      <c r="BT22" s="6">
        <v>102.7</v>
      </c>
      <c r="BU22" s="6">
        <v>101.9</v>
      </c>
      <c r="BV22" s="6">
        <v>98.6</v>
      </c>
      <c r="BW22" s="6">
        <v>98.4</v>
      </c>
      <c r="BX22" s="6">
        <v>98.7</v>
      </c>
      <c r="BY22" s="6">
        <v>99.2</v>
      </c>
      <c r="BZ22" s="6">
        <v>99.1</v>
      </c>
      <c r="CA22" s="6">
        <v>99.7</v>
      </c>
      <c r="CB22" s="6">
        <v>100</v>
      </c>
      <c r="CC22" s="6">
        <v>101.2</v>
      </c>
      <c r="CD22" s="6">
        <v>101.9</v>
      </c>
      <c r="CE22" s="6">
        <v>101.8</v>
      </c>
      <c r="CF22" s="6">
        <v>101.8</v>
      </c>
      <c r="CG22" s="6">
        <v>101.1</v>
      </c>
      <c r="CH22" s="6">
        <v>100.9</v>
      </c>
      <c r="CI22" s="6">
        <v>101</v>
      </c>
      <c r="CJ22" s="6">
        <v>100.7</v>
      </c>
      <c r="CK22" s="6">
        <v>99.8</v>
      </c>
      <c r="CL22" s="6">
        <v>100.1</v>
      </c>
      <c r="CM22" s="6">
        <v>99.7</v>
      </c>
      <c r="CN22" s="6">
        <v>100.2</v>
      </c>
      <c r="CO22" s="6">
        <v>100.7</v>
      </c>
      <c r="CP22" s="6">
        <v>100.3</v>
      </c>
      <c r="CQ22" s="6">
        <v>100.8</v>
      </c>
      <c r="CR22" s="6">
        <v>101.3</v>
      </c>
      <c r="CS22" s="6">
        <v>102.3</v>
      </c>
      <c r="CT22" s="6">
        <v>102.9</v>
      </c>
      <c r="CU22" s="5">
        <v>103</v>
      </c>
      <c r="CV22" s="5">
        <v>103.2</v>
      </c>
      <c r="CW22" s="10">
        <f t="shared" si="0"/>
        <v>103.40038834951457</v>
      </c>
    </row>
    <row r="23" spans="1:101" x14ac:dyDescent="0.25">
      <c r="A23" s="7" t="s">
        <v>7</v>
      </c>
      <c r="B23" s="8" t="s">
        <v>15</v>
      </c>
      <c r="C23" s="8" t="s">
        <v>15</v>
      </c>
      <c r="D23" s="8" t="s">
        <v>15</v>
      </c>
      <c r="E23" s="8" t="s">
        <v>15</v>
      </c>
      <c r="F23" s="8" t="s">
        <v>15</v>
      </c>
      <c r="G23" s="8" t="s">
        <v>15</v>
      </c>
      <c r="H23" s="8" t="s">
        <v>15</v>
      </c>
      <c r="I23" s="8" t="s">
        <v>15</v>
      </c>
      <c r="J23" s="8" t="s">
        <v>15</v>
      </c>
      <c r="K23" s="8" t="s">
        <v>15</v>
      </c>
      <c r="L23" s="8" t="s">
        <v>15</v>
      </c>
      <c r="M23" s="8" t="s">
        <v>15</v>
      </c>
      <c r="N23" s="8" t="s">
        <v>15</v>
      </c>
      <c r="O23" s="8" t="s">
        <v>15</v>
      </c>
      <c r="P23" s="8" t="s">
        <v>15</v>
      </c>
      <c r="Q23" s="8" t="s">
        <v>15</v>
      </c>
      <c r="R23" s="8" t="s">
        <v>15</v>
      </c>
      <c r="S23" s="8" t="s">
        <v>15</v>
      </c>
      <c r="T23" s="8" t="s">
        <v>15</v>
      </c>
      <c r="U23" s="8" t="s">
        <v>15</v>
      </c>
      <c r="V23" s="8" t="s">
        <v>15</v>
      </c>
      <c r="W23" s="8" t="s">
        <v>15</v>
      </c>
      <c r="X23" s="8" t="s">
        <v>15</v>
      </c>
      <c r="Y23" s="8" t="s">
        <v>15</v>
      </c>
      <c r="Z23" s="8" t="s">
        <v>15</v>
      </c>
      <c r="AA23" s="8" t="s">
        <v>15</v>
      </c>
      <c r="AB23" s="8" t="s">
        <v>15</v>
      </c>
      <c r="AC23" s="8" t="s">
        <v>15</v>
      </c>
      <c r="AD23" s="8" t="s">
        <v>15</v>
      </c>
      <c r="AE23" s="8" t="s">
        <v>15</v>
      </c>
      <c r="AF23" s="8" t="s">
        <v>15</v>
      </c>
      <c r="AG23" s="8" t="s">
        <v>15</v>
      </c>
      <c r="AH23" s="8" t="s">
        <v>15</v>
      </c>
      <c r="AI23" s="8" t="s">
        <v>15</v>
      </c>
      <c r="AJ23" s="8" t="s">
        <v>15</v>
      </c>
      <c r="AK23" s="8" t="s">
        <v>15</v>
      </c>
      <c r="AL23" s="8" t="s">
        <v>15</v>
      </c>
      <c r="AM23" s="8" t="s">
        <v>15</v>
      </c>
      <c r="AN23" s="8" t="s">
        <v>15</v>
      </c>
      <c r="AO23" s="8" t="s">
        <v>15</v>
      </c>
      <c r="AP23" s="8" t="s">
        <v>15</v>
      </c>
      <c r="AQ23" s="8" t="s">
        <v>15</v>
      </c>
      <c r="AR23" s="8" t="s">
        <v>15</v>
      </c>
      <c r="AS23" s="8" t="s">
        <v>15</v>
      </c>
      <c r="AT23" s="6">
        <v>70</v>
      </c>
      <c r="AU23" s="6">
        <v>70.2</v>
      </c>
      <c r="AV23" s="6">
        <v>70.8</v>
      </c>
      <c r="AW23" s="6">
        <v>71.3</v>
      </c>
      <c r="AX23" s="6">
        <v>71.5</v>
      </c>
      <c r="AY23" s="6">
        <v>72.7</v>
      </c>
      <c r="AZ23" s="6">
        <v>73.8</v>
      </c>
      <c r="BA23" s="6">
        <v>74.5</v>
      </c>
      <c r="BB23" s="6">
        <v>75.900000000000006</v>
      </c>
      <c r="BC23" s="6">
        <v>76.8</v>
      </c>
      <c r="BD23" s="6">
        <v>76.7</v>
      </c>
      <c r="BE23" s="6">
        <v>77.8</v>
      </c>
      <c r="BF23" s="6">
        <v>78.3</v>
      </c>
      <c r="BG23" s="6">
        <v>78.8</v>
      </c>
      <c r="BH23" s="6">
        <v>80.099999999999994</v>
      </c>
      <c r="BI23" s="6">
        <v>80.900000000000006</v>
      </c>
      <c r="BJ23" s="6">
        <v>82.2</v>
      </c>
      <c r="BK23" s="6">
        <v>83.6</v>
      </c>
      <c r="BL23" s="6">
        <v>85.3</v>
      </c>
      <c r="BM23" s="6">
        <v>86.6</v>
      </c>
      <c r="BN23" s="6">
        <v>88.4</v>
      </c>
      <c r="BO23" s="6">
        <v>89.8</v>
      </c>
      <c r="BP23" s="6">
        <v>91</v>
      </c>
      <c r="BQ23" s="6">
        <v>92.9</v>
      </c>
      <c r="BR23" s="6">
        <v>93.4</v>
      </c>
      <c r="BS23" s="6">
        <v>94.1</v>
      </c>
      <c r="BT23" s="6">
        <v>94.6</v>
      </c>
      <c r="BU23" s="6">
        <v>94.3</v>
      </c>
      <c r="BV23" s="6">
        <v>95.5</v>
      </c>
      <c r="BW23" s="6">
        <v>95.9</v>
      </c>
      <c r="BX23" s="6">
        <v>96.4</v>
      </c>
      <c r="BY23" s="6">
        <v>97.8</v>
      </c>
      <c r="BZ23" s="6">
        <v>98.1</v>
      </c>
      <c r="CA23" s="6">
        <v>99.4</v>
      </c>
      <c r="CB23" s="6">
        <v>100.7</v>
      </c>
      <c r="CC23" s="6">
        <v>101.8</v>
      </c>
      <c r="CD23" s="6">
        <v>103.3</v>
      </c>
      <c r="CE23" s="6">
        <v>104.6</v>
      </c>
      <c r="CF23" s="6">
        <v>105.7</v>
      </c>
      <c r="CG23" s="6">
        <v>106.6</v>
      </c>
      <c r="CH23" s="6">
        <v>106.9</v>
      </c>
      <c r="CI23" s="6">
        <v>106.7</v>
      </c>
      <c r="CJ23" s="6">
        <v>106.9</v>
      </c>
      <c r="CK23" s="6">
        <v>106.8</v>
      </c>
      <c r="CL23" s="6">
        <v>106.9</v>
      </c>
      <c r="CM23" s="6">
        <v>107.8</v>
      </c>
      <c r="CN23" s="6">
        <v>108.6</v>
      </c>
      <c r="CO23" s="6">
        <v>109.2</v>
      </c>
      <c r="CP23" s="6">
        <v>110.3</v>
      </c>
      <c r="CQ23" s="6">
        <v>111.3</v>
      </c>
      <c r="CR23" s="6">
        <v>112.1</v>
      </c>
      <c r="CS23" s="6">
        <v>113.3</v>
      </c>
      <c r="CT23" s="6">
        <v>114.2</v>
      </c>
      <c r="CU23" s="5">
        <v>115.1</v>
      </c>
      <c r="CV23" s="5">
        <v>116.2</v>
      </c>
      <c r="CW23" s="10">
        <f t="shared" si="0"/>
        <v>117.31051259774111</v>
      </c>
    </row>
    <row r="24" spans="1:101" x14ac:dyDescent="0.25">
      <c r="A24" s="7" t="s">
        <v>17</v>
      </c>
      <c r="B24" s="8" t="s">
        <v>15</v>
      </c>
      <c r="C24" s="8" t="s">
        <v>15</v>
      </c>
      <c r="D24" s="8" t="s">
        <v>15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  <c r="J24" s="8" t="s">
        <v>15</v>
      </c>
      <c r="K24" s="8" t="s">
        <v>15</v>
      </c>
      <c r="L24" s="8" t="s">
        <v>15</v>
      </c>
      <c r="M24" s="8" t="s">
        <v>15</v>
      </c>
      <c r="N24" s="8" t="s">
        <v>15</v>
      </c>
      <c r="O24" s="8" t="s">
        <v>15</v>
      </c>
      <c r="P24" s="8" t="s">
        <v>15</v>
      </c>
      <c r="Q24" s="8" t="s">
        <v>15</v>
      </c>
      <c r="R24" s="6">
        <v>75.099999999999994</v>
      </c>
      <c r="S24" s="6">
        <v>76</v>
      </c>
      <c r="T24" s="6">
        <v>76.3</v>
      </c>
      <c r="U24" s="6">
        <v>76.900000000000006</v>
      </c>
      <c r="V24" s="6">
        <v>77.400000000000006</v>
      </c>
      <c r="W24" s="6">
        <v>78.3</v>
      </c>
      <c r="X24" s="6">
        <v>79.5</v>
      </c>
      <c r="Y24" s="6">
        <v>79.8</v>
      </c>
      <c r="Z24" s="6">
        <v>81</v>
      </c>
      <c r="AA24" s="6">
        <v>81.7</v>
      </c>
      <c r="AB24" s="6">
        <v>82.8</v>
      </c>
      <c r="AC24" s="6">
        <v>83.4</v>
      </c>
      <c r="AD24" s="6">
        <v>84.5</v>
      </c>
      <c r="AE24" s="6">
        <v>85.8</v>
      </c>
      <c r="AF24" s="6">
        <v>86.8</v>
      </c>
      <c r="AG24" s="6">
        <v>87.5</v>
      </c>
      <c r="AH24" s="6">
        <v>88.6</v>
      </c>
      <c r="AI24" s="6">
        <v>89.1</v>
      </c>
      <c r="AJ24" s="6">
        <v>89.9</v>
      </c>
      <c r="AK24" s="6">
        <v>90.5</v>
      </c>
      <c r="AL24" s="6">
        <v>92.5</v>
      </c>
      <c r="AM24" s="6">
        <v>91.9</v>
      </c>
      <c r="AN24" s="6">
        <v>93.2</v>
      </c>
      <c r="AO24" s="6">
        <v>93.9</v>
      </c>
      <c r="AP24" s="6">
        <v>93.7</v>
      </c>
      <c r="AQ24" s="6">
        <v>94.5</v>
      </c>
      <c r="AR24" s="6">
        <v>94.6</v>
      </c>
      <c r="AS24" s="6">
        <v>95.9</v>
      </c>
      <c r="AT24" s="6">
        <v>96.2</v>
      </c>
      <c r="AU24" s="6">
        <v>95.8</v>
      </c>
      <c r="AV24" s="6">
        <v>95.2</v>
      </c>
      <c r="AW24" s="6">
        <v>94.6</v>
      </c>
      <c r="AX24" s="6">
        <v>94.6</v>
      </c>
      <c r="AY24" s="6">
        <v>93.9</v>
      </c>
      <c r="AZ24" s="6">
        <v>94.6</v>
      </c>
      <c r="BA24" s="6">
        <v>95</v>
      </c>
      <c r="BB24" s="6">
        <v>95.9</v>
      </c>
      <c r="BC24" s="6">
        <v>96.5</v>
      </c>
      <c r="BD24" s="6">
        <v>96.4</v>
      </c>
      <c r="BE24" s="6">
        <v>96.2</v>
      </c>
      <c r="BF24" s="6">
        <v>96.9</v>
      </c>
      <c r="BG24" s="6">
        <v>97.3</v>
      </c>
      <c r="BH24" s="6">
        <v>96.7</v>
      </c>
      <c r="BI24" s="6">
        <v>96.9</v>
      </c>
      <c r="BJ24" s="6">
        <v>97.7</v>
      </c>
      <c r="BK24" s="6">
        <v>98.6</v>
      </c>
      <c r="BL24" s="6">
        <v>98.5</v>
      </c>
      <c r="BM24" s="6">
        <v>99.2</v>
      </c>
      <c r="BN24" s="6">
        <v>100.3</v>
      </c>
      <c r="BO24" s="6">
        <v>100.7</v>
      </c>
      <c r="BP24" s="6">
        <v>100.9</v>
      </c>
      <c r="BQ24" s="6">
        <v>102</v>
      </c>
      <c r="BR24" s="6">
        <v>102</v>
      </c>
      <c r="BS24" s="6">
        <v>101.5</v>
      </c>
      <c r="BT24" s="6">
        <v>101.2</v>
      </c>
      <c r="BU24" s="6">
        <v>99.9</v>
      </c>
      <c r="BV24" s="6">
        <v>97.6</v>
      </c>
      <c r="BW24" s="6">
        <v>97.7</v>
      </c>
      <c r="BX24" s="6">
        <v>98.6</v>
      </c>
      <c r="BY24" s="6">
        <v>98.6</v>
      </c>
      <c r="BZ24" s="6">
        <v>99.6</v>
      </c>
      <c r="CA24" s="6">
        <v>100.1</v>
      </c>
      <c r="CB24" s="6">
        <v>100.3</v>
      </c>
      <c r="CC24" s="6">
        <v>100</v>
      </c>
      <c r="CD24" s="6">
        <v>99.3</v>
      </c>
      <c r="CE24" s="6">
        <v>98.8</v>
      </c>
      <c r="CF24" s="6">
        <v>98.1</v>
      </c>
      <c r="CG24" s="6">
        <v>96.5</v>
      </c>
      <c r="CH24" s="6">
        <v>96.1</v>
      </c>
      <c r="CI24" s="6">
        <v>94.8</v>
      </c>
      <c r="CJ24" s="6">
        <v>93.8</v>
      </c>
      <c r="CK24" s="6">
        <v>92.2</v>
      </c>
      <c r="CL24" s="6">
        <v>92.5</v>
      </c>
      <c r="CM24" s="6">
        <v>93.1</v>
      </c>
      <c r="CN24" s="6">
        <v>93</v>
      </c>
      <c r="CO24" s="6">
        <v>93.9</v>
      </c>
      <c r="CP24" s="6">
        <v>93.4</v>
      </c>
      <c r="CQ24" s="6">
        <v>94</v>
      </c>
      <c r="CR24" s="6">
        <v>94.1</v>
      </c>
      <c r="CS24" s="6">
        <v>94.5</v>
      </c>
      <c r="CT24" s="6">
        <v>94.9</v>
      </c>
      <c r="CU24" s="5">
        <v>95.4</v>
      </c>
      <c r="CV24" s="5">
        <v>95.4</v>
      </c>
      <c r="CW24" s="10">
        <f t="shared" si="0"/>
        <v>95.4</v>
      </c>
    </row>
    <row r="25" spans="1:101" x14ac:dyDescent="0.25">
      <c r="A25" s="7" t="s">
        <v>16</v>
      </c>
      <c r="B25" s="8" t="s">
        <v>15</v>
      </c>
      <c r="C25" s="8" t="s">
        <v>15</v>
      </c>
      <c r="D25" s="8" t="s">
        <v>15</v>
      </c>
      <c r="E25" s="8" t="s">
        <v>15</v>
      </c>
      <c r="F25" s="8" t="s">
        <v>15</v>
      </c>
      <c r="G25" s="8" t="s">
        <v>15</v>
      </c>
      <c r="H25" s="8" t="s">
        <v>15</v>
      </c>
      <c r="I25" s="8" t="s">
        <v>15</v>
      </c>
      <c r="J25" s="6">
        <v>62.4</v>
      </c>
      <c r="K25" s="6">
        <v>62.8</v>
      </c>
      <c r="L25" s="6">
        <v>63.6</v>
      </c>
      <c r="M25" s="6">
        <v>63.2</v>
      </c>
      <c r="N25" s="6">
        <v>64.3</v>
      </c>
      <c r="O25" s="6">
        <v>65.099999999999994</v>
      </c>
      <c r="P25" s="6">
        <v>65.7</v>
      </c>
      <c r="Q25" s="6">
        <v>66.7</v>
      </c>
      <c r="R25" s="6">
        <v>67.599999999999994</v>
      </c>
      <c r="S25" s="6">
        <v>68</v>
      </c>
      <c r="T25" s="6">
        <v>68.2</v>
      </c>
      <c r="U25" s="6">
        <v>69.099999999999994</v>
      </c>
      <c r="V25" s="6">
        <v>69.400000000000006</v>
      </c>
      <c r="W25" s="6">
        <v>68.900000000000006</v>
      </c>
      <c r="X25" s="6">
        <v>69.2</v>
      </c>
      <c r="Y25" s="6">
        <v>69.7</v>
      </c>
      <c r="Z25" s="6">
        <v>70.099999999999994</v>
      </c>
      <c r="AA25" s="6">
        <v>71</v>
      </c>
      <c r="AB25" s="6">
        <v>71.7</v>
      </c>
      <c r="AC25" s="6">
        <v>72.900000000000006</v>
      </c>
      <c r="AD25" s="6">
        <v>73.099999999999994</v>
      </c>
      <c r="AE25" s="6">
        <v>74.3</v>
      </c>
      <c r="AF25" s="6">
        <v>74.7</v>
      </c>
      <c r="AG25" s="6">
        <v>75.5</v>
      </c>
      <c r="AH25" s="6">
        <v>76.599999999999994</v>
      </c>
      <c r="AI25" s="6">
        <v>76.900000000000006</v>
      </c>
      <c r="AJ25" s="6">
        <v>77.7</v>
      </c>
      <c r="AK25" s="6">
        <v>79.099999999999994</v>
      </c>
      <c r="AL25" s="6">
        <v>79.599999999999994</v>
      </c>
      <c r="AM25" s="6">
        <v>81.400000000000006</v>
      </c>
      <c r="AN25" s="6">
        <v>82.1</v>
      </c>
      <c r="AO25" s="6">
        <v>82.3</v>
      </c>
      <c r="AP25" s="6">
        <v>82.1</v>
      </c>
      <c r="AQ25" s="6">
        <v>82.5</v>
      </c>
      <c r="AR25" s="6">
        <v>83</v>
      </c>
      <c r="AS25" s="6">
        <v>83.5</v>
      </c>
      <c r="AT25" s="6">
        <v>83.4</v>
      </c>
      <c r="AU25" s="6">
        <v>84.6</v>
      </c>
      <c r="AV25" s="6">
        <v>84.7</v>
      </c>
      <c r="AW25" s="6">
        <v>85.1</v>
      </c>
      <c r="AX25" s="6">
        <v>86.2</v>
      </c>
      <c r="AY25" s="6">
        <v>85.8</v>
      </c>
      <c r="AZ25" s="6">
        <v>87</v>
      </c>
      <c r="BA25" s="6">
        <v>87.5</v>
      </c>
      <c r="BB25" s="6">
        <v>88.8</v>
      </c>
      <c r="BC25" s="6">
        <v>89.5</v>
      </c>
      <c r="BD25" s="6">
        <v>90.3</v>
      </c>
      <c r="BE25" s="6">
        <v>91</v>
      </c>
      <c r="BF25" s="6">
        <v>91.1</v>
      </c>
      <c r="BG25" s="6">
        <v>92.1</v>
      </c>
      <c r="BH25" s="6">
        <v>92.9</v>
      </c>
      <c r="BI25" s="6">
        <v>93.6</v>
      </c>
      <c r="BJ25" s="6">
        <v>95.4</v>
      </c>
      <c r="BK25" s="6">
        <v>96.5</v>
      </c>
      <c r="BL25" s="6">
        <v>97.8</v>
      </c>
      <c r="BM25" s="6">
        <v>98.3</v>
      </c>
      <c r="BN25" s="6">
        <v>99.2</v>
      </c>
      <c r="BO25" s="6">
        <v>99.9</v>
      </c>
      <c r="BP25" s="6">
        <v>100.7</v>
      </c>
      <c r="BQ25" s="6">
        <v>102</v>
      </c>
      <c r="BR25" s="6">
        <v>100.6</v>
      </c>
      <c r="BS25" s="6">
        <v>100.8</v>
      </c>
      <c r="BT25" s="6">
        <v>100.6</v>
      </c>
      <c r="BU25" s="6">
        <v>96.8</v>
      </c>
      <c r="BV25" s="6">
        <v>94.4</v>
      </c>
      <c r="BW25" s="6">
        <v>94.4</v>
      </c>
      <c r="BX25" s="6">
        <v>94.5</v>
      </c>
      <c r="BY25" s="6">
        <v>95.1</v>
      </c>
      <c r="BZ25" s="6">
        <v>97.3</v>
      </c>
      <c r="CA25" s="6">
        <v>99.4</v>
      </c>
      <c r="CB25" s="6">
        <v>100.7</v>
      </c>
      <c r="CC25" s="6">
        <v>102.6</v>
      </c>
      <c r="CD25" s="6">
        <v>102.4</v>
      </c>
      <c r="CE25" s="6">
        <v>102.7</v>
      </c>
      <c r="CF25" s="6">
        <v>103.7</v>
      </c>
      <c r="CG25" s="6">
        <v>102</v>
      </c>
      <c r="CH25" s="6">
        <v>102.3</v>
      </c>
      <c r="CI25" s="6">
        <v>103</v>
      </c>
      <c r="CJ25" s="6">
        <v>103</v>
      </c>
      <c r="CK25" s="6">
        <v>102.7</v>
      </c>
      <c r="CL25" s="6">
        <v>103.7</v>
      </c>
      <c r="CM25" s="6">
        <v>103.3</v>
      </c>
      <c r="CN25" s="6">
        <v>104.1</v>
      </c>
      <c r="CO25" s="6">
        <v>105.1</v>
      </c>
      <c r="CP25" s="6">
        <v>105.5</v>
      </c>
      <c r="CQ25" s="6">
        <v>106.2</v>
      </c>
      <c r="CR25" s="6">
        <v>106.6</v>
      </c>
      <c r="CS25" s="6">
        <v>107.8</v>
      </c>
      <c r="CT25" s="6">
        <v>108.7</v>
      </c>
      <c r="CU25" s="5">
        <v>109.8</v>
      </c>
      <c r="CV25" s="5">
        <v>110.7</v>
      </c>
      <c r="CW25" s="10">
        <f t="shared" si="0"/>
        <v>111.60737704918034</v>
      </c>
    </row>
    <row r="26" spans="1:101" x14ac:dyDescent="0.25">
      <c r="A26" s="7" t="s">
        <v>5</v>
      </c>
      <c r="B26" s="6">
        <v>66.400000000000006</v>
      </c>
      <c r="C26" s="6">
        <v>66.3</v>
      </c>
      <c r="D26" s="6">
        <v>66.099999999999994</v>
      </c>
      <c r="E26" s="6">
        <v>66.3</v>
      </c>
      <c r="F26" s="6">
        <v>66.3</v>
      </c>
      <c r="G26" s="6">
        <v>66.2</v>
      </c>
      <c r="H26" s="6">
        <v>66.7</v>
      </c>
      <c r="I26" s="6">
        <v>67.099999999999994</v>
      </c>
      <c r="J26" s="6">
        <v>67.7</v>
      </c>
      <c r="K26" s="6">
        <v>68</v>
      </c>
      <c r="L26" s="6">
        <v>68.599999999999994</v>
      </c>
      <c r="M26" s="6">
        <v>69.099999999999994</v>
      </c>
      <c r="N26" s="6">
        <v>70</v>
      </c>
      <c r="O26" s="6">
        <v>70.8</v>
      </c>
      <c r="P26" s="6">
        <v>71.599999999999994</v>
      </c>
      <c r="Q26" s="6">
        <v>72</v>
      </c>
      <c r="R26" s="6">
        <v>72.2</v>
      </c>
      <c r="S26" s="6">
        <v>72.5</v>
      </c>
      <c r="T26" s="6">
        <v>73.3</v>
      </c>
      <c r="U26" s="6">
        <v>73.599999999999994</v>
      </c>
      <c r="V26" s="6">
        <v>74.400000000000006</v>
      </c>
      <c r="W26" s="6">
        <v>74.599999999999994</v>
      </c>
      <c r="X26" s="6">
        <v>75</v>
      </c>
      <c r="Y26" s="6">
        <v>75.400000000000006</v>
      </c>
      <c r="Z26" s="6">
        <v>76</v>
      </c>
      <c r="AA26" s="6">
        <v>76.8</v>
      </c>
      <c r="AB26" s="6">
        <v>77.400000000000006</v>
      </c>
      <c r="AC26" s="6">
        <v>78.400000000000006</v>
      </c>
      <c r="AD26" s="6">
        <v>78.900000000000006</v>
      </c>
      <c r="AE26" s="6">
        <v>79.400000000000006</v>
      </c>
      <c r="AF26" s="6">
        <v>79.900000000000006</v>
      </c>
      <c r="AG26" s="6">
        <v>80.8</v>
      </c>
      <c r="AH26" s="6">
        <v>81.2</v>
      </c>
      <c r="AI26" s="6">
        <v>81.400000000000006</v>
      </c>
      <c r="AJ26" s="6">
        <v>82.7</v>
      </c>
      <c r="AK26" s="6">
        <v>83.7</v>
      </c>
      <c r="AL26" s="6">
        <v>84.7</v>
      </c>
      <c r="AM26" s="6">
        <v>85.3</v>
      </c>
      <c r="AN26" s="6">
        <v>85.6</v>
      </c>
      <c r="AO26" s="6">
        <v>85.9</v>
      </c>
      <c r="AP26" s="6">
        <v>86.9</v>
      </c>
      <c r="AQ26" s="6">
        <v>87.5</v>
      </c>
      <c r="AR26" s="6">
        <v>88.1</v>
      </c>
      <c r="AS26" s="6">
        <v>88.4</v>
      </c>
      <c r="AT26" s="6">
        <v>88.7</v>
      </c>
      <c r="AU26" s="6">
        <v>89.4</v>
      </c>
      <c r="AV26" s="6">
        <v>90.3</v>
      </c>
      <c r="AW26" s="6">
        <v>91.1</v>
      </c>
      <c r="AX26" s="6">
        <v>91.7</v>
      </c>
      <c r="AY26" s="6">
        <v>92.6</v>
      </c>
      <c r="AZ26" s="6">
        <v>93.3</v>
      </c>
      <c r="BA26" s="6">
        <v>94</v>
      </c>
      <c r="BB26" s="6">
        <v>94.6</v>
      </c>
      <c r="BC26" s="6">
        <v>95.1</v>
      </c>
      <c r="BD26" s="6">
        <v>95.3</v>
      </c>
      <c r="BE26" s="6">
        <v>95.8</v>
      </c>
      <c r="BF26" s="6">
        <v>96.4</v>
      </c>
      <c r="BG26" s="6">
        <v>97.5</v>
      </c>
      <c r="BH26" s="6">
        <v>98.5</v>
      </c>
      <c r="BI26" s="6">
        <v>99.9</v>
      </c>
      <c r="BJ26" s="6">
        <v>100.2</v>
      </c>
      <c r="BK26" s="6">
        <v>100.5</v>
      </c>
      <c r="BL26" s="6">
        <v>100.7</v>
      </c>
      <c r="BM26" s="6">
        <v>101.2</v>
      </c>
      <c r="BN26" s="6">
        <v>102.2</v>
      </c>
      <c r="BO26" s="6">
        <v>102.8</v>
      </c>
      <c r="BP26" s="6">
        <v>103.6</v>
      </c>
      <c r="BQ26" s="6">
        <v>104.4</v>
      </c>
      <c r="BR26" s="6">
        <v>104.7</v>
      </c>
      <c r="BS26" s="6">
        <v>104.1</v>
      </c>
      <c r="BT26" s="6">
        <v>102.3</v>
      </c>
      <c r="BU26" s="6">
        <v>100</v>
      </c>
      <c r="BV26" s="6">
        <v>98.5</v>
      </c>
      <c r="BW26" s="6">
        <v>98.3</v>
      </c>
      <c r="BX26" s="6">
        <v>98.4</v>
      </c>
      <c r="BY26" s="6">
        <v>98.8</v>
      </c>
      <c r="BZ26" s="6">
        <v>99.1</v>
      </c>
      <c r="CA26" s="6">
        <v>99.9</v>
      </c>
      <c r="CB26" s="6">
        <v>100.4</v>
      </c>
      <c r="CC26" s="6">
        <v>100.5</v>
      </c>
      <c r="CD26" s="6">
        <v>101.3</v>
      </c>
      <c r="CE26" s="6">
        <v>101.6</v>
      </c>
      <c r="CF26" s="6">
        <v>102.4</v>
      </c>
      <c r="CG26" s="6">
        <v>102.6</v>
      </c>
      <c r="CH26" s="6">
        <v>102.8</v>
      </c>
      <c r="CI26" s="6">
        <v>102.6</v>
      </c>
      <c r="CJ26" s="6">
        <v>103.7</v>
      </c>
      <c r="CK26" s="6">
        <v>103.6</v>
      </c>
      <c r="CL26" s="6">
        <v>104.3</v>
      </c>
      <c r="CM26" s="6">
        <v>104.9</v>
      </c>
      <c r="CN26" s="6">
        <v>105.9</v>
      </c>
      <c r="CO26" s="6">
        <v>106.5</v>
      </c>
      <c r="CP26" s="6">
        <v>107.2</v>
      </c>
      <c r="CQ26" s="6">
        <v>108.1</v>
      </c>
      <c r="CR26" s="6">
        <v>108.8</v>
      </c>
      <c r="CS26" s="6">
        <v>109.5</v>
      </c>
      <c r="CT26" s="6">
        <v>109.9</v>
      </c>
      <c r="CU26" s="5">
        <v>110.5</v>
      </c>
      <c r="CV26" s="5">
        <v>111</v>
      </c>
      <c r="CW26" s="10">
        <f t="shared" si="0"/>
        <v>111.50226244343891</v>
      </c>
    </row>
    <row r="27" spans="1:101" x14ac:dyDescent="0.25">
      <c r="A27" s="7" t="s">
        <v>14</v>
      </c>
      <c r="B27" s="6">
        <v>60</v>
      </c>
      <c r="C27" s="6">
        <v>60.4</v>
      </c>
      <c r="D27" s="6">
        <v>60.7</v>
      </c>
      <c r="E27" s="6">
        <v>61</v>
      </c>
      <c r="F27" s="6">
        <v>61.7</v>
      </c>
      <c r="G27" s="6">
        <v>62.4</v>
      </c>
      <c r="H27" s="6">
        <v>63</v>
      </c>
      <c r="I27" s="6">
        <v>63.6</v>
      </c>
      <c r="J27" s="6">
        <v>63.7</v>
      </c>
      <c r="K27" s="6">
        <v>64.099999999999994</v>
      </c>
      <c r="L27" s="6">
        <v>64.400000000000006</v>
      </c>
      <c r="M27" s="6">
        <v>65.3</v>
      </c>
      <c r="N27" s="6">
        <v>65.900000000000006</v>
      </c>
      <c r="O27" s="6">
        <v>66.8</v>
      </c>
      <c r="P27" s="6">
        <v>67.2</v>
      </c>
      <c r="Q27" s="6">
        <v>68</v>
      </c>
      <c r="R27" s="6">
        <v>68.2</v>
      </c>
      <c r="S27" s="6">
        <v>68.5</v>
      </c>
      <c r="T27" s="6">
        <v>69</v>
      </c>
      <c r="U27" s="6">
        <v>69.5</v>
      </c>
      <c r="V27" s="6">
        <v>70</v>
      </c>
      <c r="W27" s="6">
        <v>71.2</v>
      </c>
      <c r="X27" s="6">
        <v>71.900000000000006</v>
      </c>
      <c r="Y27" s="6">
        <v>72.599999999999994</v>
      </c>
      <c r="Z27" s="6">
        <v>73.2</v>
      </c>
      <c r="AA27" s="6">
        <v>74.3</v>
      </c>
      <c r="AB27" s="6">
        <v>75.2</v>
      </c>
      <c r="AC27" s="6">
        <v>75.8</v>
      </c>
      <c r="AD27" s="6">
        <v>76.599999999999994</v>
      </c>
      <c r="AE27" s="6">
        <v>77.3</v>
      </c>
      <c r="AF27" s="6">
        <v>78.3</v>
      </c>
      <c r="AG27" s="6">
        <v>79.599999999999994</v>
      </c>
      <c r="AH27" s="6">
        <v>80.2</v>
      </c>
      <c r="AI27" s="6">
        <v>80.900000000000006</v>
      </c>
      <c r="AJ27" s="6">
        <v>81.900000000000006</v>
      </c>
      <c r="AK27" s="6">
        <v>83.4</v>
      </c>
      <c r="AL27" s="6">
        <v>83.6</v>
      </c>
      <c r="AM27" s="6">
        <v>85.2</v>
      </c>
      <c r="AN27" s="6">
        <v>85.3</v>
      </c>
      <c r="AO27" s="6">
        <v>85.8</v>
      </c>
      <c r="AP27" s="6">
        <v>85.5</v>
      </c>
      <c r="AQ27" s="6">
        <v>86</v>
      </c>
      <c r="AR27" s="6">
        <v>85.7</v>
      </c>
      <c r="AS27" s="6">
        <v>85.9</v>
      </c>
      <c r="AT27" s="6">
        <v>86.7</v>
      </c>
      <c r="AU27" s="6">
        <v>87.2</v>
      </c>
      <c r="AV27" s="6">
        <v>87.6</v>
      </c>
      <c r="AW27" s="6">
        <v>87.7</v>
      </c>
      <c r="AX27" s="6">
        <v>88.1</v>
      </c>
      <c r="AY27" s="6">
        <v>89</v>
      </c>
      <c r="AZ27" s="6">
        <v>90.4</v>
      </c>
      <c r="BA27" s="6">
        <v>91.5</v>
      </c>
      <c r="BB27" s="6">
        <v>92</v>
      </c>
      <c r="BC27" s="6">
        <v>92.7</v>
      </c>
      <c r="BD27" s="6">
        <v>93.5</v>
      </c>
      <c r="BE27" s="6">
        <v>94.4</v>
      </c>
      <c r="BF27" s="6">
        <v>95.4</v>
      </c>
      <c r="BG27" s="6">
        <v>95.9</v>
      </c>
      <c r="BH27" s="6">
        <v>96.7</v>
      </c>
      <c r="BI27" s="6">
        <v>97.2</v>
      </c>
      <c r="BJ27" s="6">
        <v>98.4</v>
      </c>
      <c r="BK27" s="6">
        <v>98.7</v>
      </c>
      <c r="BL27" s="6">
        <v>98.8</v>
      </c>
      <c r="BM27" s="6">
        <v>99.5</v>
      </c>
      <c r="BN27" s="6">
        <v>99.6</v>
      </c>
      <c r="BO27" s="6">
        <v>100.4</v>
      </c>
      <c r="BP27" s="6">
        <v>101</v>
      </c>
      <c r="BQ27" s="6">
        <v>101.4</v>
      </c>
      <c r="BR27" s="6">
        <v>100.7</v>
      </c>
      <c r="BS27" s="6">
        <v>101.2</v>
      </c>
      <c r="BT27" s="6">
        <v>100.7</v>
      </c>
      <c r="BU27" s="6">
        <v>98.6</v>
      </c>
      <c r="BV27" s="6">
        <v>97.2</v>
      </c>
      <c r="BW27" s="6">
        <v>97.1</v>
      </c>
      <c r="BX27" s="6">
        <v>97.4</v>
      </c>
      <c r="BY27" s="6">
        <v>98.4</v>
      </c>
      <c r="BZ27" s="6">
        <v>98.8</v>
      </c>
      <c r="CA27" s="6">
        <v>99.7</v>
      </c>
      <c r="CB27" s="6">
        <v>100.4</v>
      </c>
      <c r="CC27" s="6">
        <v>101</v>
      </c>
      <c r="CD27" s="6">
        <v>100.7</v>
      </c>
      <c r="CE27" s="6">
        <v>101.4</v>
      </c>
      <c r="CF27" s="6">
        <v>101.6</v>
      </c>
      <c r="CG27" s="6">
        <v>102.7</v>
      </c>
      <c r="CH27" s="6">
        <v>103.3</v>
      </c>
      <c r="CI27" s="6">
        <v>103.7</v>
      </c>
      <c r="CJ27" s="6">
        <v>104.4</v>
      </c>
      <c r="CK27" s="6">
        <v>104.4</v>
      </c>
      <c r="CL27" s="6">
        <v>105.1</v>
      </c>
      <c r="CM27" s="6">
        <v>105.6</v>
      </c>
      <c r="CN27" s="6">
        <v>106.7</v>
      </c>
      <c r="CO27" s="6">
        <v>107.7</v>
      </c>
      <c r="CP27" s="6">
        <v>107.1</v>
      </c>
      <c r="CQ27" s="6">
        <v>108.3</v>
      </c>
      <c r="CR27" s="6">
        <v>109.6</v>
      </c>
      <c r="CS27" s="6">
        <v>110.2</v>
      </c>
      <c r="CT27" s="6">
        <v>110.2</v>
      </c>
      <c r="CU27" s="5">
        <v>110.9</v>
      </c>
      <c r="CV27" s="5">
        <v>111.6</v>
      </c>
      <c r="CW27" s="10">
        <f t="shared" si="0"/>
        <v>112.30441839495039</v>
      </c>
    </row>
    <row r="29" spans="1:101" x14ac:dyDescent="0.25">
      <c r="A29" s="9"/>
    </row>
    <row r="30" spans="1:101" x14ac:dyDescent="0.25">
      <c r="A30" s="9"/>
      <c r="B30" s="9" t="s">
        <v>125</v>
      </c>
    </row>
    <row r="32" spans="1:101" x14ac:dyDescent="0.25">
      <c r="A32" s="7" t="s">
        <v>124</v>
      </c>
      <c r="B32" s="7" t="s">
        <v>123</v>
      </c>
      <c r="C32" s="7" t="s">
        <v>122</v>
      </c>
      <c r="D32" s="7" t="s">
        <v>121</v>
      </c>
      <c r="E32" s="7" t="s">
        <v>120</v>
      </c>
      <c r="F32" s="7" t="s">
        <v>119</v>
      </c>
      <c r="G32" s="7" t="s">
        <v>118</v>
      </c>
      <c r="H32" s="7" t="s">
        <v>117</v>
      </c>
      <c r="I32" s="7" t="s">
        <v>116</v>
      </c>
      <c r="J32" s="7" t="s">
        <v>115</v>
      </c>
      <c r="K32" s="7" t="s">
        <v>114</v>
      </c>
      <c r="L32" s="7" t="s">
        <v>113</v>
      </c>
      <c r="M32" s="7" t="s">
        <v>112</v>
      </c>
      <c r="N32" s="7" t="s">
        <v>111</v>
      </c>
      <c r="O32" s="7" t="s">
        <v>110</v>
      </c>
      <c r="P32" s="7" t="s">
        <v>109</v>
      </c>
      <c r="Q32" s="7" t="s">
        <v>108</v>
      </c>
      <c r="R32" s="7" t="s">
        <v>107</v>
      </c>
      <c r="S32" s="7" t="s">
        <v>106</v>
      </c>
      <c r="T32" s="7" t="s">
        <v>105</v>
      </c>
      <c r="U32" s="7" t="s">
        <v>104</v>
      </c>
      <c r="V32" s="7" t="s">
        <v>103</v>
      </c>
      <c r="W32" s="7" t="s">
        <v>102</v>
      </c>
      <c r="X32" s="7" t="s">
        <v>101</v>
      </c>
      <c r="Y32" s="7" t="s">
        <v>100</v>
      </c>
      <c r="Z32" s="7" t="s">
        <v>99</v>
      </c>
      <c r="AA32" s="7" t="s">
        <v>98</v>
      </c>
      <c r="AB32" s="7" t="s">
        <v>97</v>
      </c>
      <c r="AC32" s="7" t="s">
        <v>96</v>
      </c>
      <c r="AD32" s="7" t="s">
        <v>95</v>
      </c>
      <c r="AE32" s="7" t="s">
        <v>94</v>
      </c>
      <c r="AF32" s="7" t="s">
        <v>93</v>
      </c>
      <c r="AG32" s="7" t="s">
        <v>92</v>
      </c>
      <c r="AH32" s="7" t="s">
        <v>91</v>
      </c>
      <c r="AI32" s="7" t="s">
        <v>90</v>
      </c>
      <c r="AJ32" s="7" t="s">
        <v>89</v>
      </c>
      <c r="AK32" s="7" t="s">
        <v>88</v>
      </c>
      <c r="AL32" s="7" t="s">
        <v>87</v>
      </c>
      <c r="AM32" s="7" t="s">
        <v>86</v>
      </c>
      <c r="AN32" s="7" t="s">
        <v>85</v>
      </c>
      <c r="AO32" s="7" t="s">
        <v>84</v>
      </c>
      <c r="AP32" s="7" t="s">
        <v>83</v>
      </c>
      <c r="AQ32" s="7" t="s">
        <v>82</v>
      </c>
      <c r="AR32" s="7" t="s">
        <v>81</v>
      </c>
      <c r="AS32" s="7" t="s">
        <v>80</v>
      </c>
      <c r="AT32" s="7" t="s">
        <v>79</v>
      </c>
      <c r="AU32" s="7" t="s">
        <v>78</v>
      </c>
      <c r="AV32" s="7" t="s">
        <v>77</v>
      </c>
      <c r="AW32" s="7" t="s">
        <v>76</v>
      </c>
      <c r="AX32" s="7" t="s">
        <v>75</v>
      </c>
      <c r="AY32" s="7" t="s">
        <v>74</v>
      </c>
      <c r="AZ32" s="7" t="s">
        <v>73</v>
      </c>
      <c r="BA32" s="7" t="s">
        <v>72</v>
      </c>
      <c r="BB32" s="7" t="s">
        <v>71</v>
      </c>
      <c r="BC32" s="7" t="s">
        <v>70</v>
      </c>
      <c r="BD32" s="7" t="s">
        <v>69</v>
      </c>
      <c r="BE32" s="7" t="s">
        <v>68</v>
      </c>
      <c r="BF32" s="7" t="s">
        <v>67</v>
      </c>
      <c r="BG32" s="7" t="s">
        <v>66</v>
      </c>
      <c r="BH32" s="7" t="s">
        <v>65</v>
      </c>
      <c r="BI32" s="7" t="s">
        <v>64</v>
      </c>
      <c r="BJ32" s="7" t="s">
        <v>63</v>
      </c>
      <c r="BK32" s="7" t="s">
        <v>62</v>
      </c>
      <c r="BL32" s="7" t="s">
        <v>61</v>
      </c>
      <c r="BM32" s="7" t="s">
        <v>60</v>
      </c>
      <c r="BN32" s="7" t="s">
        <v>59</v>
      </c>
      <c r="BO32" s="7" t="s">
        <v>58</v>
      </c>
      <c r="BP32" s="7" t="s">
        <v>57</v>
      </c>
      <c r="BQ32" s="7" t="s">
        <v>139</v>
      </c>
      <c r="BR32" s="7" t="s">
        <v>55</v>
      </c>
      <c r="BS32" s="7" t="s">
        <v>54</v>
      </c>
      <c r="BT32" s="7" t="s">
        <v>53</v>
      </c>
      <c r="BU32" s="7" t="s">
        <v>140</v>
      </c>
      <c r="BV32" s="7" t="s">
        <v>51</v>
      </c>
      <c r="BW32" s="7" t="s">
        <v>50</v>
      </c>
      <c r="BX32" s="7" t="s">
        <v>49</v>
      </c>
      <c r="BY32" s="7" t="s">
        <v>141</v>
      </c>
      <c r="BZ32" s="7" t="s">
        <v>47</v>
      </c>
      <c r="CA32" s="7" t="s">
        <v>46</v>
      </c>
      <c r="CB32" s="7" t="s">
        <v>45</v>
      </c>
      <c r="CC32" s="7" t="s">
        <v>142</v>
      </c>
      <c r="CD32" s="7" t="s">
        <v>43</v>
      </c>
      <c r="CE32" s="7" t="s">
        <v>42</v>
      </c>
      <c r="CF32" s="7" t="s">
        <v>41</v>
      </c>
      <c r="CG32" s="7" t="s">
        <v>143</v>
      </c>
      <c r="CH32" s="7" t="s">
        <v>39</v>
      </c>
      <c r="CI32" s="7" t="s">
        <v>38</v>
      </c>
      <c r="CJ32" s="7" t="s">
        <v>37</v>
      </c>
      <c r="CK32" s="7" t="s">
        <v>144</v>
      </c>
      <c r="CL32" s="7" t="s">
        <v>35</v>
      </c>
      <c r="CM32" s="7" t="s">
        <v>34</v>
      </c>
      <c r="CN32" s="7" t="s">
        <v>33</v>
      </c>
      <c r="CO32" s="7" t="s">
        <v>145</v>
      </c>
      <c r="CP32" s="7" t="s">
        <v>31</v>
      </c>
      <c r="CQ32" s="7" t="s">
        <v>30</v>
      </c>
      <c r="CR32" s="7" t="s">
        <v>29</v>
      </c>
      <c r="CS32" s="7" t="s">
        <v>146</v>
      </c>
      <c r="CT32" s="7" t="s">
        <v>27</v>
      </c>
      <c r="CU32" s="7" t="s">
        <v>26</v>
      </c>
      <c r="CV32" s="7" t="s">
        <v>25</v>
      </c>
      <c r="CW32" s="7" t="s">
        <v>147</v>
      </c>
    </row>
    <row r="33" spans="1:101" x14ac:dyDescent="0.25">
      <c r="A33" s="7" t="s">
        <v>23</v>
      </c>
      <c r="B33" s="8" t="s">
        <v>15</v>
      </c>
      <c r="C33" s="8" t="s">
        <v>15</v>
      </c>
      <c r="D33" s="8" t="s">
        <v>15</v>
      </c>
      <c r="E33" s="8" t="s">
        <v>15</v>
      </c>
      <c r="F33" s="8" t="s">
        <v>15</v>
      </c>
      <c r="G33" s="8" t="s">
        <v>15</v>
      </c>
      <c r="H33" s="8" t="s">
        <v>15</v>
      </c>
      <c r="I33" s="8" t="s">
        <v>15</v>
      </c>
      <c r="J33" s="8" t="s">
        <v>15</v>
      </c>
      <c r="K33" s="8" t="s">
        <v>15</v>
      </c>
      <c r="L33" s="8" t="s">
        <v>15</v>
      </c>
      <c r="M33" s="8" t="s">
        <v>15</v>
      </c>
      <c r="N33" s="8" t="s">
        <v>15</v>
      </c>
      <c r="O33" s="8" t="s">
        <v>15</v>
      </c>
      <c r="P33" s="8" t="s">
        <v>15</v>
      </c>
      <c r="Q33" s="8" t="s">
        <v>15</v>
      </c>
      <c r="R33" s="6">
        <f t="shared" ref="R33:AW33" si="1">100*R15/$BQ15</f>
        <v>72.815533980582529</v>
      </c>
      <c r="S33" s="6">
        <f t="shared" si="1"/>
        <v>73.203883495145647</v>
      </c>
      <c r="T33" s="6">
        <f t="shared" si="1"/>
        <v>73.689320388349529</v>
      </c>
      <c r="U33" s="6">
        <f t="shared" si="1"/>
        <v>73.883495145631059</v>
      </c>
      <c r="V33" s="6">
        <f t="shared" si="1"/>
        <v>74.077669902912618</v>
      </c>
      <c r="W33" s="6">
        <f t="shared" si="1"/>
        <v>74.660194174757294</v>
      </c>
      <c r="X33" s="6">
        <f t="shared" si="1"/>
        <v>75.048543689320383</v>
      </c>
      <c r="Y33" s="6">
        <f t="shared" si="1"/>
        <v>75.339805825242706</v>
      </c>
      <c r="Z33" s="6">
        <f t="shared" si="1"/>
        <v>75.728155339805824</v>
      </c>
      <c r="AA33" s="6">
        <f t="shared" si="1"/>
        <v>76.601941747572823</v>
      </c>
      <c r="AB33" s="6">
        <f t="shared" si="1"/>
        <v>77.184466019417471</v>
      </c>
      <c r="AC33" s="6">
        <f t="shared" si="1"/>
        <v>78.05825242718447</v>
      </c>
      <c r="AD33" s="6">
        <f t="shared" si="1"/>
        <v>78.543689320388353</v>
      </c>
      <c r="AE33" s="6">
        <f t="shared" si="1"/>
        <v>78.932038834951456</v>
      </c>
      <c r="AF33" s="6">
        <f t="shared" si="1"/>
        <v>79.417475728155338</v>
      </c>
      <c r="AG33" s="6">
        <f t="shared" si="1"/>
        <v>79.708737864077676</v>
      </c>
      <c r="AH33" s="6">
        <f t="shared" si="1"/>
        <v>80.388349514563103</v>
      </c>
      <c r="AI33" s="6">
        <f t="shared" si="1"/>
        <v>80.873786407766985</v>
      </c>
      <c r="AJ33" s="6">
        <f t="shared" si="1"/>
        <v>81.84466019417475</v>
      </c>
      <c r="AK33" s="6">
        <f t="shared" si="1"/>
        <v>82.815533980582529</v>
      </c>
      <c r="AL33" s="6">
        <f t="shared" si="1"/>
        <v>83.786407766990294</v>
      </c>
      <c r="AM33" s="6">
        <f t="shared" si="1"/>
        <v>84.5631067961165</v>
      </c>
      <c r="AN33" s="6">
        <f t="shared" si="1"/>
        <v>84.951456310679617</v>
      </c>
      <c r="AO33" s="6">
        <f t="shared" si="1"/>
        <v>85.533980582524265</v>
      </c>
      <c r="AP33" s="6">
        <f t="shared" si="1"/>
        <v>86.310679611650485</v>
      </c>
      <c r="AQ33" s="6">
        <f t="shared" si="1"/>
        <v>86.504854368932044</v>
      </c>
      <c r="AR33" s="6">
        <f t="shared" si="1"/>
        <v>86.699029126213588</v>
      </c>
      <c r="AS33" s="6">
        <f t="shared" si="1"/>
        <v>86.893203883495147</v>
      </c>
      <c r="AT33" s="6">
        <f t="shared" si="1"/>
        <v>87.087378640776706</v>
      </c>
      <c r="AU33" s="6">
        <f t="shared" si="1"/>
        <v>87.572815533980588</v>
      </c>
      <c r="AV33" s="6">
        <f t="shared" si="1"/>
        <v>88.05825242718447</v>
      </c>
      <c r="AW33" s="6">
        <f t="shared" si="1"/>
        <v>88.252427184466015</v>
      </c>
      <c r="AX33" s="6">
        <f t="shared" ref="AX33:CC33" si="2">100*AX15/$BQ15</f>
        <v>88.349514563106794</v>
      </c>
      <c r="AY33" s="6">
        <f t="shared" si="2"/>
        <v>88.543689320388353</v>
      </c>
      <c r="AZ33" s="6">
        <f t="shared" si="2"/>
        <v>89.126213592233015</v>
      </c>
      <c r="BA33" s="6">
        <f t="shared" si="2"/>
        <v>89.805825242718441</v>
      </c>
      <c r="BB33" s="6">
        <f t="shared" si="2"/>
        <v>90.291262135922324</v>
      </c>
      <c r="BC33" s="6">
        <f t="shared" si="2"/>
        <v>90.873786407766985</v>
      </c>
      <c r="BD33" s="6">
        <f t="shared" si="2"/>
        <v>91.165048543689323</v>
      </c>
      <c r="BE33" s="6">
        <f t="shared" si="2"/>
        <v>91.650485436893206</v>
      </c>
      <c r="BF33" s="6">
        <f t="shared" si="2"/>
        <v>91.84466019417475</v>
      </c>
      <c r="BG33" s="6">
        <f t="shared" si="2"/>
        <v>92.621359223300971</v>
      </c>
      <c r="BH33" s="6">
        <f t="shared" si="2"/>
        <v>93.300970873786412</v>
      </c>
      <c r="BI33" s="6">
        <f t="shared" si="2"/>
        <v>94.077669902912618</v>
      </c>
      <c r="BJ33" s="6">
        <f t="shared" si="2"/>
        <v>94.951456310679617</v>
      </c>
      <c r="BK33" s="6">
        <f t="shared" si="2"/>
        <v>95.825242718446603</v>
      </c>
      <c r="BL33" s="6">
        <f t="shared" si="2"/>
        <v>96.407766990291265</v>
      </c>
      <c r="BM33" s="6">
        <f t="shared" si="2"/>
        <v>97.378640776699029</v>
      </c>
      <c r="BN33" s="6">
        <f t="shared" si="2"/>
        <v>98.15533980582525</v>
      </c>
      <c r="BO33" s="6">
        <f t="shared" si="2"/>
        <v>98.834951456310677</v>
      </c>
      <c r="BP33" s="6">
        <f t="shared" si="2"/>
        <v>99.417475728155338</v>
      </c>
      <c r="BQ33" s="6">
        <f t="shared" si="2"/>
        <v>100</v>
      </c>
      <c r="BR33" s="6">
        <f t="shared" si="2"/>
        <v>100.48543689320388</v>
      </c>
      <c r="BS33" s="6">
        <f t="shared" si="2"/>
        <v>100.19417475728156</v>
      </c>
      <c r="BT33" s="6">
        <f t="shared" si="2"/>
        <v>99.514563106796118</v>
      </c>
      <c r="BU33" s="6">
        <f t="shared" si="2"/>
        <v>97.669902912621353</v>
      </c>
      <c r="BV33" s="6">
        <f t="shared" si="2"/>
        <v>95.048543689320383</v>
      </c>
      <c r="BW33" s="6">
        <f t="shared" si="2"/>
        <v>94.854368932038838</v>
      </c>
      <c r="BX33" s="6">
        <f t="shared" si="2"/>
        <v>95.145631067961162</v>
      </c>
      <c r="BY33" s="6">
        <f t="shared" si="2"/>
        <v>95.631067961165044</v>
      </c>
      <c r="BZ33" s="6">
        <f t="shared" si="2"/>
        <v>96.019417475728162</v>
      </c>
      <c r="CA33" s="6">
        <f t="shared" si="2"/>
        <v>96.990291262135926</v>
      </c>
      <c r="CB33" s="6">
        <f t="shared" si="2"/>
        <v>97.475728155339809</v>
      </c>
      <c r="CC33" s="6">
        <f t="shared" si="2"/>
        <v>97.961165048543691</v>
      </c>
      <c r="CD33" s="6">
        <f t="shared" ref="CD33:CW33" si="3">100*CD15/$BQ15</f>
        <v>98.737864077669897</v>
      </c>
      <c r="CE33" s="6">
        <f t="shared" si="3"/>
        <v>98.834951456310677</v>
      </c>
      <c r="CF33" s="6">
        <f t="shared" si="3"/>
        <v>99.029126213592235</v>
      </c>
      <c r="CG33" s="6">
        <f t="shared" si="3"/>
        <v>98.737864077669897</v>
      </c>
      <c r="CH33" s="6">
        <f t="shared" si="3"/>
        <v>98.640776699029132</v>
      </c>
      <c r="CI33" s="6">
        <f t="shared" si="3"/>
        <v>98.446601941747574</v>
      </c>
      <c r="CJ33" s="6">
        <f t="shared" si="3"/>
        <v>98.446601941747574</v>
      </c>
      <c r="CK33" s="6">
        <f t="shared" si="3"/>
        <v>98.05825242718447</v>
      </c>
      <c r="CL33" s="6">
        <f t="shared" si="3"/>
        <v>98.05825242718447</v>
      </c>
      <c r="CM33" s="6">
        <f t="shared" si="3"/>
        <v>98.446601941747574</v>
      </c>
      <c r="CN33" s="6">
        <f t="shared" si="3"/>
        <v>98.834951456310677</v>
      </c>
      <c r="CO33" s="6">
        <f t="shared" si="3"/>
        <v>99.22330097087378</v>
      </c>
      <c r="CP33" s="6">
        <f t="shared" si="3"/>
        <v>99.514563106796118</v>
      </c>
      <c r="CQ33" s="6">
        <f t="shared" si="3"/>
        <v>99.805825242718441</v>
      </c>
      <c r="CR33" s="6">
        <f t="shared" si="3"/>
        <v>100.19417475728156</v>
      </c>
      <c r="CS33" s="6">
        <f t="shared" si="3"/>
        <v>100.58252427184466</v>
      </c>
      <c r="CT33" s="6">
        <f t="shared" si="3"/>
        <v>101.16504854368932</v>
      </c>
      <c r="CU33" s="6">
        <f t="shared" si="3"/>
        <v>101.65048543689321</v>
      </c>
      <c r="CV33" s="6">
        <f t="shared" si="3"/>
        <v>102.03883495145631</v>
      </c>
      <c r="CW33" s="6">
        <f t="shared" si="3"/>
        <v>102.42866813178659</v>
      </c>
    </row>
    <row r="34" spans="1:101" x14ac:dyDescent="0.25">
      <c r="A34" s="7" t="s">
        <v>22</v>
      </c>
      <c r="B34" s="8" t="s">
        <v>15</v>
      </c>
      <c r="C34" s="8" t="s">
        <v>15</v>
      </c>
      <c r="D34" s="8" t="s">
        <v>15</v>
      </c>
      <c r="E34" s="8" t="s">
        <v>15</v>
      </c>
      <c r="F34" s="8" t="s">
        <v>15</v>
      </c>
      <c r="G34" s="8" t="s">
        <v>15</v>
      </c>
      <c r="H34" s="8" t="s">
        <v>15</v>
      </c>
      <c r="I34" s="8" t="s">
        <v>15</v>
      </c>
      <c r="J34" s="8" t="s">
        <v>15</v>
      </c>
      <c r="K34" s="8" t="s">
        <v>15</v>
      </c>
      <c r="L34" s="8" t="s">
        <v>15</v>
      </c>
      <c r="M34" s="8" t="s">
        <v>15</v>
      </c>
      <c r="N34" s="8" t="s">
        <v>15</v>
      </c>
      <c r="O34" s="8" t="s">
        <v>15</v>
      </c>
      <c r="P34" s="8" t="s">
        <v>15</v>
      </c>
      <c r="Q34" s="8" t="s">
        <v>15</v>
      </c>
      <c r="R34" s="6">
        <f t="shared" ref="R34:AW34" si="4">100*R16/$BQ16</f>
        <v>74.684772065955386</v>
      </c>
      <c r="S34" s="6">
        <f t="shared" si="4"/>
        <v>75.07274490785646</v>
      </c>
      <c r="T34" s="6">
        <f t="shared" si="4"/>
        <v>75.460717749757521</v>
      </c>
      <c r="U34" s="6">
        <f t="shared" si="4"/>
        <v>75.751697381183305</v>
      </c>
      <c r="V34" s="6">
        <f t="shared" si="4"/>
        <v>75.751697381183305</v>
      </c>
      <c r="W34" s="6">
        <f t="shared" si="4"/>
        <v>76.333656644034917</v>
      </c>
      <c r="X34" s="6">
        <f t="shared" si="4"/>
        <v>76.818622696411254</v>
      </c>
      <c r="Y34" s="6">
        <f t="shared" si="4"/>
        <v>77.109602327837052</v>
      </c>
      <c r="Z34" s="6">
        <f t="shared" si="4"/>
        <v>77.30358874878759</v>
      </c>
      <c r="AA34" s="6">
        <f t="shared" si="4"/>
        <v>78.273520853540262</v>
      </c>
      <c r="AB34" s="6">
        <f t="shared" si="4"/>
        <v>78.85548011639186</v>
      </c>
      <c r="AC34" s="6">
        <f t="shared" si="4"/>
        <v>79.728419010669256</v>
      </c>
      <c r="AD34" s="6">
        <f t="shared" si="4"/>
        <v>80.213385063045592</v>
      </c>
      <c r="AE34" s="6">
        <f t="shared" si="4"/>
        <v>80.601357904946653</v>
      </c>
      <c r="AF34" s="6">
        <f t="shared" si="4"/>
        <v>80.989330746847727</v>
      </c>
      <c r="AG34" s="6">
        <f t="shared" si="4"/>
        <v>81.280310378273526</v>
      </c>
      <c r="AH34" s="6">
        <f t="shared" si="4"/>
        <v>81.959262851600386</v>
      </c>
      <c r="AI34" s="6">
        <f t="shared" si="4"/>
        <v>82.541222114451998</v>
      </c>
      <c r="AJ34" s="6">
        <f t="shared" si="4"/>
        <v>83.414161008729394</v>
      </c>
      <c r="AK34" s="6">
        <f t="shared" si="4"/>
        <v>84.481086323957328</v>
      </c>
      <c r="AL34" s="6">
        <f t="shared" si="4"/>
        <v>85.45101842871</v>
      </c>
      <c r="AM34" s="6">
        <f t="shared" si="4"/>
        <v>86.226964112512135</v>
      </c>
      <c r="AN34" s="6">
        <f t="shared" si="4"/>
        <v>86.614936954413196</v>
      </c>
      <c r="AO34" s="6">
        <f t="shared" si="4"/>
        <v>87.293889427740069</v>
      </c>
      <c r="AP34" s="6">
        <f t="shared" si="4"/>
        <v>88.166828322017466</v>
      </c>
      <c r="AQ34" s="6">
        <f t="shared" si="4"/>
        <v>88.166828322017466</v>
      </c>
      <c r="AR34" s="6">
        <f t="shared" si="4"/>
        <v>88.263821532492727</v>
      </c>
      <c r="AS34" s="6">
        <f t="shared" si="4"/>
        <v>88.360814742968003</v>
      </c>
      <c r="AT34" s="6">
        <f t="shared" si="4"/>
        <v>88.554801163918526</v>
      </c>
      <c r="AU34" s="6">
        <f t="shared" si="4"/>
        <v>89.039767216294862</v>
      </c>
      <c r="AV34" s="6">
        <f t="shared" si="4"/>
        <v>89.330746847720661</v>
      </c>
      <c r="AW34" s="6">
        <f t="shared" si="4"/>
        <v>89.427740058195937</v>
      </c>
      <c r="AX34" s="6">
        <f t="shared" ref="AX34:CC34" si="5">100*AX16/$BQ16</f>
        <v>89.2337536372454</v>
      </c>
      <c r="AY34" s="6">
        <f t="shared" si="5"/>
        <v>89.330746847720661</v>
      </c>
      <c r="AZ34" s="6">
        <f t="shared" si="5"/>
        <v>89.815712900096997</v>
      </c>
      <c r="BA34" s="6">
        <f t="shared" si="5"/>
        <v>90.494665373423871</v>
      </c>
      <c r="BB34" s="6">
        <f t="shared" si="5"/>
        <v>90.882638215324931</v>
      </c>
      <c r="BC34" s="6">
        <f t="shared" si="5"/>
        <v>91.464597478176529</v>
      </c>
      <c r="BD34" s="6">
        <f t="shared" si="5"/>
        <v>91.755577109602328</v>
      </c>
      <c r="BE34" s="6">
        <f t="shared" si="5"/>
        <v>92.046556741028127</v>
      </c>
      <c r="BF34" s="6">
        <f t="shared" si="5"/>
        <v>92.240543161978664</v>
      </c>
      <c r="BG34" s="6">
        <f t="shared" si="5"/>
        <v>92.822502424830262</v>
      </c>
      <c r="BH34" s="6">
        <f t="shared" si="5"/>
        <v>93.501454898157135</v>
      </c>
      <c r="BI34" s="6">
        <f t="shared" si="5"/>
        <v>94.083414161008733</v>
      </c>
      <c r="BJ34" s="6">
        <f t="shared" si="5"/>
        <v>94.956353055286129</v>
      </c>
      <c r="BK34" s="6">
        <f t="shared" si="5"/>
        <v>95.926285160038802</v>
      </c>
      <c r="BL34" s="6">
        <f t="shared" si="5"/>
        <v>96.605237633365675</v>
      </c>
      <c r="BM34" s="6">
        <f t="shared" si="5"/>
        <v>97.672162948593609</v>
      </c>
      <c r="BN34" s="6">
        <f t="shared" si="5"/>
        <v>98.351115421920468</v>
      </c>
      <c r="BO34" s="6">
        <f t="shared" si="5"/>
        <v>99.030067895247342</v>
      </c>
      <c r="BP34" s="6">
        <f t="shared" si="5"/>
        <v>99.515033947623678</v>
      </c>
      <c r="BQ34" s="6">
        <f t="shared" si="5"/>
        <v>100</v>
      </c>
      <c r="BR34" s="6">
        <f t="shared" si="5"/>
        <v>100.58195926285161</v>
      </c>
      <c r="BS34" s="6">
        <f t="shared" si="5"/>
        <v>100.19398642095054</v>
      </c>
      <c r="BT34" s="6">
        <f t="shared" si="5"/>
        <v>99.709020368574201</v>
      </c>
      <c r="BU34" s="6">
        <f t="shared" si="5"/>
        <v>97.866149369544132</v>
      </c>
      <c r="BV34" s="6">
        <f t="shared" si="5"/>
        <v>94.956353055286129</v>
      </c>
      <c r="BW34" s="6">
        <f t="shared" si="5"/>
        <v>94.762366634335606</v>
      </c>
      <c r="BX34" s="6">
        <f t="shared" si="5"/>
        <v>95.053346265761405</v>
      </c>
      <c r="BY34" s="6">
        <f t="shared" si="5"/>
        <v>95.538312318137741</v>
      </c>
      <c r="BZ34" s="6">
        <f t="shared" si="5"/>
        <v>95.926285160038802</v>
      </c>
      <c r="CA34" s="6">
        <f t="shared" si="5"/>
        <v>96.896217264791474</v>
      </c>
      <c r="CB34" s="6">
        <f t="shared" si="5"/>
        <v>97.284190106692535</v>
      </c>
      <c r="CC34" s="6">
        <f t="shared" si="5"/>
        <v>97.866149369544132</v>
      </c>
      <c r="CD34" s="6">
        <f t="shared" ref="CD34:CW34" si="6">100*CD16/$BQ16</f>
        <v>98.642095053346267</v>
      </c>
      <c r="CE34" s="6">
        <f t="shared" si="6"/>
        <v>98.642095053346267</v>
      </c>
      <c r="CF34" s="6">
        <f t="shared" si="6"/>
        <v>98.642095053346267</v>
      </c>
      <c r="CG34" s="6">
        <f t="shared" si="6"/>
        <v>98.351115421920468</v>
      </c>
      <c r="CH34" s="6">
        <f t="shared" si="6"/>
        <v>98.157129000969931</v>
      </c>
      <c r="CI34" s="6">
        <f t="shared" si="6"/>
        <v>97.866149369544132</v>
      </c>
      <c r="CJ34" s="6">
        <f t="shared" si="6"/>
        <v>97.769156159068871</v>
      </c>
      <c r="CK34" s="6">
        <f t="shared" si="6"/>
        <v>97.284190106692535</v>
      </c>
      <c r="CL34" s="6">
        <f t="shared" si="6"/>
        <v>97.090203685741997</v>
      </c>
      <c r="CM34" s="6">
        <f t="shared" si="6"/>
        <v>97.478176527643072</v>
      </c>
      <c r="CN34" s="6">
        <f t="shared" si="6"/>
        <v>97.672162948593609</v>
      </c>
      <c r="CO34" s="6">
        <f t="shared" si="6"/>
        <v>97.866149369544132</v>
      </c>
      <c r="CP34" s="6">
        <f t="shared" si="6"/>
        <v>98.06013579049467</v>
      </c>
      <c r="CQ34" s="6">
        <f t="shared" si="6"/>
        <v>98.157129000969931</v>
      </c>
      <c r="CR34" s="6">
        <f t="shared" si="6"/>
        <v>98.448108632395744</v>
      </c>
      <c r="CS34" s="6">
        <f t="shared" si="6"/>
        <v>98.836081474296805</v>
      </c>
      <c r="CT34" s="6">
        <f t="shared" si="6"/>
        <v>99.321047526673141</v>
      </c>
      <c r="CU34" s="6">
        <f t="shared" si="6"/>
        <v>99.709020368574201</v>
      </c>
      <c r="CV34" s="6">
        <f t="shared" si="6"/>
        <v>100</v>
      </c>
      <c r="CW34" s="6">
        <f t="shared" si="6"/>
        <v>100.2918287937743</v>
      </c>
    </row>
    <row r="35" spans="1:101" x14ac:dyDescent="0.25">
      <c r="A35" s="7" t="s">
        <v>21</v>
      </c>
      <c r="B35" s="6">
        <v>79.7</v>
      </c>
      <c r="C35" s="6">
        <v>79.400000000000006</v>
      </c>
      <c r="D35" s="6">
        <v>79</v>
      </c>
      <c r="E35" s="6">
        <v>79.900000000000006</v>
      </c>
      <c r="F35" s="6">
        <v>81.3</v>
      </c>
      <c r="G35" s="6">
        <v>80.7</v>
      </c>
      <c r="H35" s="6">
        <v>80.5</v>
      </c>
      <c r="I35" s="6">
        <v>80.3</v>
      </c>
      <c r="J35" s="6">
        <v>79.599999999999994</v>
      </c>
      <c r="K35" s="6">
        <v>79.599999999999994</v>
      </c>
      <c r="L35" s="6">
        <v>80.2</v>
      </c>
      <c r="M35" s="6">
        <v>80.099999999999994</v>
      </c>
      <c r="N35" s="6">
        <v>81.2</v>
      </c>
      <c r="O35" s="6">
        <v>81.400000000000006</v>
      </c>
      <c r="P35" s="6">
        <v>82.1</v>
      </c>
      <c r="Q35" s="6">
        <v>83.1</v>
      </c>
      <c r="R35" s="6">
        <f t="shared" ref="R35:AW35" si="7">100*R17/$BQ17</f>
        <v>81.157998037291463</v>
      </c>
      <c r="S35" s="6">
        <f t="shared" si="7"/>
        <v>81.844946025515213</v>
      </c>
      <c r="T35" s="6">
        <f t="shared" si="7"/>
        <v>82.041216879293415</v>
      </c>
      <c r="U35" s="6">
        <f t="shared" si="7"/>
        <v>82.041216879293415</v>
      </c>
      <c r="V35" s="6">
        <f t="shared" si="7"/>
        <v>81.256133464180564</v>
      </c>
      <c r="W35" s="6">
        <f t="shared" si="7"/>
        <v>82.335623159960747</v>
      </c>
      <c r="X35" s="6">
        <f t="shared" si="7"/>
        <v>82.924435721295382</v>
      </c>
      <c r="Y35" s="6">
        <f t="shared" si="7"/>
        <v>83.316977428851814</v>
      </c>
      <c r="Z35" s="6">
        <f t="shared" si="7"/>
        <v>82.82630029440628</v>
      </c>
      <c r="AA35" s="6">
        <f t="shared" si="7"/>
        <v>84.003925417075564</v>
      </c>
      <c r="AB35" s="6">
        <f t="shared" si="7"/>
        <v>84.396467124631982</v>
      </c>
      <c r="AC35" s="6">
        <f t="shared" si="7"/>
        <v>84.887144259077516</v>
      </c>
      <c r="AD35" s="6">
        <f t="shared" si="7"/>
        <v>85.672227674190381</v>
      </c>
      <c r="AE35" s="6">
        <f t="shared" si="7"/>
        <v>85.377821393523064</v>
      </c>
      <c r="AF35" s="6">
        <f t="shared" si="7"/>
        <v>85.574092247301266</v>
      </c>
      <c r="AG35" s="6">
        <f t="shared" si="7"/>
        <v>85.574092247301266</v>
      </c>
      <c r="AH35" s="6">
        <f t="shared" si="7"/>
        <v>86.261040235525016</v>
      </c>
      <c r="AI35" s="6">
        <f t="shared" si="7"/>
        <v>86.457311089303232</v>
      </c>
      <c r="AJ35" s="6">
        <f t="shared" si="7"/>
        <v>87.340529931305198</v>
      </c>
      <c r="AK35" s="6">
        <f t="shared" si="7"/>
        <v>88.420019627085367</v>
      </c>
      <c r="AL35" s="6">
        <f t="shared" si="7"/>
        <v>89.303238469087333</v>
      </c>
      <c r="AM35" s="6">
        <f t="shared" si="7"/>
        <v>90.186457311089299</v>
      </c>
      <c r="AN35" s="6">
        <f t="shared" si="7"/>
        <v>89.990186457311083</v>
      </c>
      <c r="AO35" s="6">
        <f t="shared" si="7"/>
        <v>90.088321884200198</v>
      </c>
      <c r="AP35" s="6">
        <f t="shared" si="7"/>
        <v>91.560353287536799</v>
      </c>
      <c r="AQ35" s="6">
        <f t="shared" si="7"/>
        <v>91.6584887144259</v>
      </c>
      <c r="AR35" s="6">
        <f t="shared" si="7"/>
        <v>91.364082433758583</v>
      </c>
      <c r="AS35" s="6">
        <f t="shared" si="7"/>
        <v>91.560353287536799</v>
      </c>
      <c r="AT35" s="6">
        <f t="shared" si="7"/>
        <v>91.265947006869482</v>
      </c>
      <c r="AU35" s="6">
        <f t="shared" si="7"/>
        <v>91.462217860647684</v>
      </c>
      <c r="AV35" s="6">
        <f t="shared" si="7"/>
        <v>91.854759568204116</v>
      </c>
      <c r="AW35" s="6">
        <f t="shared" si="7"/>
        <v>91.6584887144259</v>
      </c>
      <c r="AX35" s="6">
        <f t="shared" ref="AX35:CC35" si="8">100*AX17/$BQ17</f>
        <v>90.578999018645732</v>
      </c>
      <c r="AY35" s="6">
        <f t="shared" si="8"/>
        <v>90.578999018645732</v>
      </c>
      <c r="AZ35" s="6">
        <f t="shared" si="8"/>
        <v>91.069676153091265</v>
      </c>
      <c r="BA35" s="6">
        <f t="shared" si="8"/>
        <v>91.364082433758583</v>
      </c>
      <c r="BB35" s="6">
        <f t="shared" si="8"/>
        <v>91.364082433758583</v>
      </c>
      <c r="BC35" s="6">
        <f t="shared" si="8"/>
        <v>91.6584887144259</v>
      </c>
      <c r="BD35" s="6">
        <f t="shared" si="8"/>
        <v>91.560353287536799</v>
      </c>
      <c r="BE35" s="6">
        <f t="shared" si="8"/>
        <v>91.560353287536799</v>
      </c>
      <c r="BF35" s="6">
        <f t="shared" si="8"/>
        <v>91.462217860647684</v>
      </c>
      <c r="BG35" s="6">
        <f t="shared" si="8"/>
        <v>92.051030421982333</v>
      </c>
      <c r="BH35" s="6">
        <f t="shared" si="8"/>
        <v>92.737978410206082</v>
      </c>
      <c r="BI35" s="6">
        <f t="shared" si="8"/>
        <v>93.130520117762501</v>
      </c>
      <c r="BJ35" s="6">
        <f t="shared" si="8"/>
        <v>94.013738959764467</v>
      </c>
      <c r="BK35" s="6">
        <f t="shared" si="8"/>
        <v>95.485770363101068</v>
      </c>
      <c r="BL35" s="6">
        <f t="shared" si="8"/>
        <v>96.467124631992149</v>
      </c>
      <c r="BM35" s="6">
        <f t="shared" si="8"/>
        <v>97.742885181550534</v>
      </c>
      <c r="BN35" s="6">
        <f t="shared" si="8"/>
        <v>98.135426889106967</v>
      </c>
      <c r="BO35" s="6">
        <f t="shared" si="8"/>
        <v>98.822374877330716</v>
      </c>
      <c r="BP35" s="6">
        <f t="shared" si="8"/>
        <v>99.705593719332668</v>
      </c>
      <c r="BQ35" s="6">
        <f t="shared" si="8"/>
        <v>100</v>
      </c>
      <c r="BR35" s="6">
        <f t="shared" si="8"/>
        <v>100.88321884200195</v>
      </c>
      <c r="BS35" s="6">
        <f t="shared" si="8"/>
        <v>100.58881256133463</v>
      </c>
      <c r="BT35" s="6">
        <f t="shared" si="8"/>
        <v>100.1962708537782</v>
      </c>
      <c r="BU35" s="6">
        <f t="shared" si="8"/>
        <v>98.233562315996068</v>
      </c>
      <c r="BV35" s="6">
        <f t="shared" si="8"/>
        <v>93.817468105986251</v>
      </c>
      <c r="BW35" s="6">
        <f t="shared" si="8"/>
        <v>93.915603532875366</v>
      </c>
      <c r="BX35" s="6">
        <f t="shared" si="8"/>
        <v>94.504416094210001</v>
      </c>
      <c r="BY35" s="6">
        <f t="shared" si="8"/>
        <v>95.289499509322866</v>
      </c>
      <c r="BZ35" s="6">
        <f t="shared" si="8"/>
        <v>96.074582924435717</v>
      </c>
      <c r="CA35" s="6">
        <f t="shared" si="8"/>
        <v>98.037291462217851</v>
      </c>
      <c r="CB35" s="6">
        <f t="shared" si="8"/>
        <v>98.822374877330716</v>
      </c>
      <c r="CC35" s="6">
        <f t="shared" si="8"/>
        <v>99.607458292443567</v>
      </c>
      <c r="CD35" s="6">
        <f t="shared" ref="CD35:CW35" si="9">100*CD17/$BQ17</f>
        <v>101.4720314033366</v>
      </c>
      <c r="CE35" s="6">
        <f t="shared" si="9"/>
        <v>101.5701668302257</v>
      </c>
      <c r="CF35" s="6">
        <f t="shared" si="9"/>
        <v>102.06084396467124</v>
      </c>
      <c r="CG35" s="6">
        <f t="shared" si="9"/>
        <v>101.96270853778213</v>
      </c>
      <c r="CH35" s="6">
        <f t="shared" si="9"/>
        <v>102.35525024533857</v>
      </c>
      <c r="CI35" s="6">
        <f t="shared" si="9"/>
        <v>102.45338567222767</v>
      </c>
      <c r="CJ35" s="6">
        <f t="shared" si="9"/>
        <v>102.64965652600588</v>
      </c>
      <c r="CK35" s="6">
        <f t="shared" si="9"/>
        <v>102.15897939156035</v>
      </c>
      <c r="CL35" s="6">
        <f t="shared" si="9"/>
        <v>101.86457311089303</v>
      </c>
      <c r="CM35" s="6">
        <f t="shared" si="9"/>
        <v>102.74779195289499</v>
      </c>
      <c r="CN35" s="6">
        <f t="shared" si="9"/>
        <v>103.14033366045142</v>
      </c>
      <c r="CO35" s="6">
        <f t="shared" si="9"/>
        <v>103.53287536800785</v>
      </c>
      <c r="CP35" s="6">
        <f t="shared" si="9"/>
        <v>104.2198233562316</v>
      </c>
      <c r="CQ35" s="6">
        <f t="shared" si="9"/>
        <v>104.12168792934249</v>
      </c>
      <c r="CR35" s="6">
        <f t="shared" si="9"/>
        <v>104.3179587831207</v>
      </c>
      <c r="CS35" s="6">
        <f t="shared" si="9"/>
        <v>105.00490677134445</v>
      </c>
      <c r="CT35" s="6">
        <f t="shared" si="9"/>
        <v>105.39744847890088</v>
      </c>
      <c r="CU35" s="6">
        <f t="shared" si="9"/>
        <v>105.7899901864573</v>
      </c>
      <c r="CV35" s="6">
        <f t="shared" si="9"/>
        <v>106.18253189401374</v>
      </c>
      <c r="CW35" s="6">
        <f t="shared" si="9"/>
        <v>106.5765301570713</v>
      </c>
    </row>
    <row r="36" spans="1:101" x14ac:dyDescent="0.25">
      <c r="A36" s="7" t="s">
        <v>20</v>
      </c>
      <c r="B36" s="8" t="s">
        <v>15</v>
      </c>
      <c r="C36" s="8" t="s">
        <v>15</v>
      </c>
      <c r="D36" s="8" t="s">
        <v>15</v>
      </c>
      <c r="E36" s="8" t="s">
        <v>15</v>
      </c>
      <c r="F36" s="8" t="s">
        <v>15</v>
      </c>
      <c r="G36" s="8" t="s">
        <v>15</v>
      </c>
      <c r="H36" s="8" t="s">
        <v>15</v>
      </c>
      <c r="I36" s="8" t="s">
        <v>15</v>
      </c>
      <c r="J36" s="8" t="s">
        <v>15</v>
      </c>
      <c r="K36" s="8" t="s">
        <v>15</v>
      </c>
      <c r="L36" s="8" t="s">
        <v>15</v>
      </c>
      <c r="M36" s="8" t="s">
        <v>15</v>
      </c>
      <c r="N36" s="8" t="s">
        <v>15</v>
      </c>
      <c r="O36" s="8" t="s">
        <v>15</v>
      </c>
      <c r="P36" s="8" t="s">
        <v>15</v>
      </c>
      <c r="Q36" s="8" t="s">
        <v>15</v>
      </c>
      <c r="R36" s="6">
        <f t="shared" ref="R36:AW36" si="10">100*R18/$BQ18</f>
        <v>62.578899909828678</v>
      </c>
      <c r="S36" s="6">
        <f t="shared" si="10"/>
        <v>63.210099188458059</v>
      </c>
      <c r="T36" s="6">
        <f t="shared" si="10"/>
        <v>63.48061316501353</v>
      </c>
      <c r="U36" s="6">
        <f t="shared" si="10"/>
        <v>63.931469792605959</v>
      </c>
      <c r="V36" s="6">
        <f t="shared" si="10"/>
        <v>64.292155094679885</v>
      </c>
      <c r="W36" s="6">
        <f t="shared" si="10"/>
        <v>64.652840396753831</v>
      </c>
      <c r="X36" s="6">
        <f t="shared" si="10"/>
        <v>65.464382326420193</v>
      </c>
      <c r="Y36" s="6">
        <f t="shared" si="10"/>
        <v>66.185752930568086</v>
      </c>
      <c r="Z36" s="6">
        <f t="shared" si="10"/>
        <v>66.636609558160515</v>
      </c>
      <c r="AA36" s="6">
        <f t="shared" si="10"/>
        <v>67.718665464382312</v>
      </c>
      <c r="AB36" s="6">
        <f t="shared" si="10"/>
        <v>68.800721370604151</v>
      </c>
      <c r="AC36" s="6">
        <f t="shared" si="10"/>
        <v>69.431920649233547</v>
      </c>
      <c r="AD36" s="6">
        <f t="shared" si="10"/>
        <v>70.243462578899909</v>
      </c>
      <c r="AE36" s="6">
        <f t="shared" si="10"/>
        <v>70.604147880973841</v>
      </c>
      <c r="AF36" s="6">
        <f t="shared" si="10"/>
        <v>70.784490532010821</v>
      </c>
      <c r="AG36" s="6">
        <f t="shared" si="10"/>
        <v>71.325518485121719</v>
      </c>
      <c r="AH36" s="6">
        <f t="shared" si="10"/>
        <v>71.956717763751129</v>
      </c>
      <c r="AI36" s="6">
        <f t="shared" si="10"/>
        <v>72.587917042380525</v>
      </c>
      <c r="AJ36" s="6">
        <f t="shared" si="10"/>
        <v>72.858431018935974</v>
      </c>
      <c r="AK36" s="6">
        <f t="shared" si="10"/>
        <v>73.940486925157799</v>
      </c>
      <c r="AL36" s="6">
        <f t="shared" si="10"/>
        <v>74.211000901713248</v>
      </c>
      <c r="AM36" s="6">
        <f t="shared" si="10"/>
        <v>75.022542831379624</v>
      </c>
      <c r="AN36" s="6">
        <f t="shared" si="10"/>
        <v>76.375112714156899</v>
      </c>
      <c r="AO36" s="6">
        <f t="shared" si="10"/>
        <v>77.45716862037871</v>
      </c>
      <c r="AP36" s="6">
        <f t="shared" si="10"/>
        <v>78.358881875563569</v>
      </c>
      <c r="AQ36" s="6">
        <f t="shared" si="10"/>
        <v>78.268710550045085</v>
      </c>
      <c r="AR36" s="6">
        <f t="shared" si="10"/>
        <v>79.531109107303877</v>
      </c>
      <c r="AS36" s="6">
        <f t="shared" si="10"/>
        <v>79.711451758340843</v>
      </c>
      <c r="AT36" s="6">
        <f t="shared" si="10"/>
        <v>80.432822362488722</v>
      </c>
      <c r="AU36" s="6">
        <f t="shared" si="10"/>
        <v>82.146077547339942</v>
      </c>
      <c r="AV36" s="6">
        <f t="shared" si="10"/>
        <v>82.596934174932372</v>
      </c>
      <c r="AW36" s="6">
        <f t="shared" si="10"/>
        <v>83.408476104598734</v>
      </c>
      <c r="AX36" s="6">
        <f t="shared" ref="AX36:CC36" si="11">100*AX18/$BQ18</f>
        <v>85.031559963931471</v>
      </c>
      <c r="AY36" s="6">
        <f t="shared" si="11"/>
        <v>86.474301172227229</v>
      </c>
      <c r="AZ36" s="6">
        <f t="shared" si="11"/>
        <v>87.105500450856624</v>
      </c>
      <c r="BA36" s="6">
        <f t="shared" si="11"/>
        <v>88.999098286744811</v>
      </c>
      <c r="BB36" s="6">
        <f t="shared" si="11"/>
        <v>90.532010820559051</v>
      </c>
      <c r="BC36" s="6">
        <f t="shared" si="11"/>
        <v>90.532010820559051</v>
      </c>
      <c r="BD36" s="6">
        <f t="shared" si="11"/>
        <v>91.614066726780877</v>
      </c>
      <c r="BE36" s="6">
        <f t="shared" si="11"/>
        <v>91.343552750225427</v>
      </c>
      <c r="BF36" s="6">
        <f t="shared" si="11"/>
        <v>90.802524797114515</v>
      </c>
      <c r="BG36" s="6">
        <f t="shared" si="11"/>
        <v>91.073038773669964</v>
      </c>
      <c r="BH36" s="6">
        <f t="shared" si="11"/>
        <v>92.335437330928755</v>
      </c>
      <c r="BI36" s="6">
        <f t="shared" si="11"/>
        <v>92.876465284039668</v>
      </c>
      <c r="BJ36" s="6">
        <f t="shared" si="11"/>
        <v>95.671776375112714</v>
      </c>
      <c r="BK36" s="6">
        <f t="shared" si="11"/>
        <v>96.122633002705129</v>
      </c>
      <c r="BL36" s="6">
        <f t="shared" si="11"/>
        <v>96.663660955816042</v>
      </c>
      <c r="BM36" s="6">
        <f t="shared" si="11"/>
        <v>99.098286744815141</v>
      </c>
      <c r="BN36" s="6">
        <f t="shared" si="11"/>
        <v>98.196573489630296</v>
      </c>
      <c r="BO36" s="6">
        <f t="shared" si="11"/>
        <v>100.99188458070333</v>
      </c>
      <c r="BP36" s="6">
        <f t="shared" si="11"/>
        <v>100.54102795311091</v>
      </c>
      <c r="BQ36" s="6">
        <f t="shared" si="11"/>
        <v>100</v>
      </c>
      <c r="BR36" s="6">
        <f t="shared" si="11"/>
        <v>100.6311992786294</v>
      </c>
      <c r="BS36" s="6">
        <f t="shared" si="11"/>
        <v>99.909828674481503</v>
      </c>
      <c r="BT36" s="6">
        <f t="shared" si="11"/>
        <v>99.81965734896302</v>
      </c>
      <c r="BU36" s="6">
        <f t="shared" si="11"/>
        <v>98.467087466185745</v>
      </c>
      <c r="BV36" s="6">
        <f t="shared" si="11"/>
        <v>93.778178539224527</v>
      </c>
      <c r="BW36" s="6">
        <f t="shared" si="11"/>
        <v>96.483318304779075</v>
      </c>
      <c r="BX36" s="6">
        <f t="shared" si="11"/>
        <v>95.761947700631197</v>
      </c>
      <c r="BY36" s="6">
        <f t="shared" si="11"/>
        <v>95.761947700631197</v>
      </c>
      <c r="BZ36" s="6">
        <f t="shared" si="11"/>
        <v>94.229035166816942</v>
      </c>
      <c r="CA36" s="6">
        <f t="shared" si="11"/>
        <v>91.343552750225427</v>
      </c>
      <c r="CB36" s="6">
        <f t="shared" si="11"/>
        <v>88.187556357078449</v>
      </c>
      <c r="CC36" s="6">
        <f t="shared" si="11"/>
        <v>87.015329125338141</v>
      </c>
      <c r="CD36" s="6">
        <f t="shared" ref="CD36:CW36" si="12">100*CD18/$BQ18</f>
        <v>84.580703336339042</v>
      </c>
      <c r="CE36" s="6">
        <f t="shared" si="12"/>
        <v>83.137962128043284</v>
      </c>
      <c r="CF36" s="6">
        <f t="shared" si="12"/>
        <v>81.514878268710547</v>
      </c>
      <c r="CG36" s="6">
        <f t="shared" si="12"/>
        <v>78.449053201082052</v>
      </c>
      <c r="CH36" s="6">
        <f t="shared" si="12"/>
        <v>77.547339945897207</v>
      </c>
      <c r="CI36" s="6">
        <f t="shared" si="12"/>
        <v>76.194770063119918</v>
      </c>
      <c r="CJ36" s="6">
        <f t="shared" si="12"/>
        <v>75.022542831379624</v>
      </c>
      <c r="CK36" s="6">
        <f t="shared" si="12"/>
        <v>74.932371505861127</v>
      </c>
      <c r="CL36" s="6">
        <f t="shared" si="12"/>
        <v>73.579801623083853</v>
      </c>
      <c r="CM36" s="6">
        <f t="shared" si="12"/>
        <v>73.579801623083853</v>
      </c>
      <c r="CN36" s="6">
        <f t="shared" si="12"/>
        <v>73.669972948602336</v>
      </c>
      <c r="CO36" s="6">
        <f t="shared" si="12"/>
        <v>73.48963029756537</v>
      </c>
      <c r="CP36" s="6">
        <f t="shared" si="12"/>
        <v>73.850315599639316</v>
      </c>
      <c r="CQ36" s="6">
        <f t="shared" si="12"/>
        <v>73.669972948602336</v>
      </c>
      <c r="CR36" s="6">
        <f t="shared" si="12"/>
        <v>74.571686203787195</v>
      </c>
      <c r="CS36" s="6">
        <f t="shared" si="12"/>
        <v>74.120829576194765</v>
      </c>
      <c r="CT36" s="6">
        <f t="shared" si="12"/>
        <v>74.120829576194765</v>
      </c>
      <c r="CU36" s="6">
        <f t="shared" si="12"/>
        <v>74.391343552750229</v>
      </c>
      <c r="CV36" s="6">
        <f t="shared" si="12"/>
        <v>73.760144274120819</v>
      </c>
      <c r="CW36" s="6">
        <f t="shared" si="12"/>
        <v>73.134300625734326</v>
      </c>
    </row>
    <row r="37" spans="1:101" x14ac:dyDescent="0.25">
      <c r="A37" s="7" t="s">
        <v>19</v>
      </c>
      <c r="B37" s="8" t="s">
        <v>15</v>
      </c>
      <c r="C37" s="8" t="s">
        <v>15</v>
      </c>
      <c r="D37" s="8" t="s">
        <v>15</v>
      </c>
      <c r="E37" s="8" t="s">
        <v>15</v>
      </c>
      <c r="F37" s="8" t="s">
        <v>15</v>
      </c>
      <c r="G37" s="8" t="s">
        <v>15</v>
      </c>
      <c r="H37" s="8" t="s">
        <v>15</v>
      </c>
      <c r="I37" s="8" t="s">
        <v>15</v>
      </c>
      <c r="J37" s="8" t="s">
        <v>15</v>
      </c>
      <c r="K37" s="8" t="s">
        <v>15</v>
      </c>
      <c r="L37" s="8" t="s">
        <v>15</v>
      </c>
      <c r="M37" s="8" t="s">
        <v>15</v>
      </c>
      <c r="N37" s="8" t="s">
        <v>15</v>
      </c>
      <c r="O37" s="8" t="s">
        <v>15</v>
      </c>
      <c r="P37" s="8" t="s">
        <v>15</v>
      </c>
      <c r="Q37" s="8" t="s">
        <v>15</v>
      </c>
      <c r="R37" s="6">
        <f t="shared" ref="R37:AW37" si="13">100*R19/$BQ19</f>
        <v>62.716763005780336</v>
      </c>
      <c r="S37" s="6">
        <f t="shared" si="13"/>
        <v>63.19845857418111</v>
      </c>
      <c r="T37" s="6">
        <f t="shared" si="13"/>
        <v>63.487475915221587</v>
      </c>
      <c r="U37" s="6">
        <f t="shared" si="13"/>
        <v>63.872832369942195</v>
      </c>
      <c r="V37" s="6">
        <f t="shared" si="13"/>
        <v>64.354527938342969</v>
      </c>
      <c r="W37" s="6">
        <f t="shared" si="13"/>
        <v>64.739884393063591</v>
      </c>
      <c r="X37" s="6">
        <f t="shared" si="13"/>
        <v>65.317919075144516</v>
      </c>
      <c r="Y37" s="6">
        <f t="shared" si="13"/>
        <v>65.606936416184965</v>
      </c>
      <c r="Z37" s="6">
        <f t="shared" si="13"/>
        <v>66.377649325626209</v>
      </c>
      <c r="AA37" s="6">
        <f t="shared" si="13"/>
        <v>66.955684007707134</v>
      </c>
      <c r="AB37" s="6">
        <f t="shared" si="13"/>
        <v>67.630057803468205</v>
      </c>
      <c r="AC37" s="6">
        <f t="shared" si="13"/>
        <v>68.593448940269752</v>
      </c>
      <c r="AD37" s="6">
        <f t="shared" si="13"/>
        <v>69.267822736030837</v>
      </c>
      <c r="AE37" s="6">
        <f t="shared" si="13"/>
        <v>69.845857418111748</v>
      </c>
      <c r="AF37" s="6">
        <f t="shared" si="13"/>
        <v>70.712909441233151</v>
      </c>
      <c r="AG37" s="6">
        <f t="shared" si="13"/>
        <v>71.387283236994207</v>
      </c>
      <c r="AH37" s="6">
        <f t="shared" si="13"/>
        <v>71.965317919075147</v>
      </c>
      <c r="AI37" s="6">
        <f t="shared" si="13"/>
        <v>73.121387283236999</v>
      </c>
      <c r="AJ37" s="6">
        <f t="shared" si="13"/>
        <v>73.988439306358387</v>
      </c>
      <c r="AK37" s="6">
        <f t="shared" si="13"/>
        <v>74.855491329479776</v>
      </c>
      <c r="AL37" s="6">
        <f t="shared" si="13"/>
        <v>76.011560693641627</v>
      </c>
      <c r="AM37" s="6">
        <f t="shared" si="13"/>
        <v>76.974951830443175</v>
      </c>
      <c r="AN37" s="6">
        <f t="shared" si="13"/>
        <v>77.74566473988439</v>
      </c>
      <c r="AO37" s="6">
        <f t="shared" si="13"/>
        <v>78.612716763005778</v>
      </c>
      <c r="AP37" s="6">
        <f t="shared" si="13"/>
        <v>79.479768786127167</v>
      </c>
      <c r="AQ37" s="6">
        <f t="shared" si="13"/>
        <v>80.057803468208093</v>
      </c>
      <c r="AR37" s="6">
        <f t="shared" si="13"/>
        <v>80.828516377649322</v>
      </c>
      <c r="AS37" s="6">
        <f t="shared" si="13"/>
        <v>81.406551059730248</v>
      </c>
      <c r="AT37" s="6">
        <f t="shared" si="13"/>
        <v>81.888246628131029</v>
      </c>
      <c r="AU37" s="6">
        <f t="shared" si="13"/>
        <v>82.562620423892099</v>
      </c>
      <c r="AV37" s="6">
        <f t="shared" si="13"/>
        <v>83.04431599229288</v>
      </c>
      <c r="AW37" s="6">
        <f t="shared" si="13"/>
        <v>83.622350674373791</v>
      </c>
      <c r="AX37" s="6">
        <f t="shared" ref="AX37:CC37" si="14">100*AX19/$BQ19</f>
        <v>84.48940269749518</v>
      </c>
      <c r="AY37" s="6">
        <f t="shared" si="14"/>
        <v>85.067437379576106</v>
      </c>
      <c r="AZ37" s="6">
        <f t="shared" si="14"/>
        <v>85.645472061657031</v>
      </c>
      <c r="BA37" s="6">
        <f t="shared" si="14"/>
        <v>86.51252408477842</v>
      </c>
      <c r="BB37" s="6">
        <f t="shared" si="14"/>
        <v>86.994219653179186</v>
      </c>
      <c r="BC37" s="6">
        <f t="shared" si="14"/>
        <v>87.668593448940271</v>
      </c>
      <c r="BD37" s="6">
        <f t="shared" si="14"/>
        <v>88.53564547206166</v>
      </c>
      <c r="BE37" s="6">
        <f t="shared" si="14"/>
        <v>89.113680154142585</v>
      </c>
      <c r="BF37" s="6">
        <f t="shared" si="14"/>
        <v>90.077071290944119</v>
      </c>
      <c r="BG37" s="6">
        <f t="shared" si="14"/>
        <v>90.944123314065507</v>
      </c>
      <c r="BH37" s="6">
        <f t="shared" si="14"/>
        <v>91.811175337186896</v>
      </c>
      <c r="BI37" s="6">
        <f t="shared" si="14"/>
        <v>92.774566473988443</v>
      </c>
      <c r="BJ37" s="6">
        <f t="shared" si="14"/>
        <v>93.737957610789977</v>
      </c>
      <c r="BK37" s="6">
        <f t="shared" si="14"/>
        <v>94.797687861271683</v>
      </c>
      <c r="BL37" s="6">
        <f t="shared" si="14"/>
        <v>95.664739884393072</v>
      </c>
      <c r="BM37" s="6">
        <f t="shared" si="14"/>
        <v>96.628131021194605</v>
      </c>
      <c r="BN37" s="6">
        <f t="shared" si="14"/>
        <v>97.591522157996152</v>
      </c>
      <c r="BO37" s="6">
        <f t="shared" si="14"/>
        <v>98.362235067437382</v>
      </c>
      <c r="BP37" s="6">
        <f t="shared" si="14"/>
        <v>99.132947976878611</v>
      </c>
      <c r="BQ37" s="6">
        <f t="shared" si="14"/>
        <v>100</v>
      </c>
      <c r="BR37" s="6">
        <f t="shared" si="14"/>
        <v>100.48169556840077</v>
      </c>
      <c r="BS37" s="6">
        <f t="shared" si="14"/>
        <v>100.57803468208093</v>
      </c>
      <c r="BT37" s="6">
        <f t="shared" si="14"/>
        <v>99.807321772639696</v>
      </c>
      <c r="BU37" s="6">
        <f t="shared" si="14"/>
        <v>98.747591522158004</v>
      </c>
      <c r="BV37" s="6">
        <f t="shared" si="14"/>
        <v>97.206165703275531</v>
      </c>
      <c r="BW37" s="6">
        <f t="shared" si="14"/>
        <v>96.242774566473997</v>
      </c>
      <c r="BX37" s="6">
        <f t="shared" si="14"/>
        <v>95.953757225433534</v>
      </c>
      <c r="BY37" s="6">
        <f t="shared" si="14"/>
        <v>95.857418111753375</v>
      </c>
      <c r="BZ37" s="6">
        <f t="shared" si="14"/>
        <v>96.146435452793838</v>
      </c>
      <c r="CA37" s="6">
        <f t="shared" si="14"/>
        <v>96.339113680154142</v>
      </c>
      <c r="CB37" s="6">
        <f t="shared" si="14"/>
        <v>96.435452793834301</v>
      </c>
      <c r="CC37" s="6">
        <f t="shared" si="14"/>
        <v>96.435452793834301</v>
      </c>
      <c r="CD37" s="6">
        <f t="shared" ref="CD37:CW37" si="15">100*CD19/$BQ19</f>
        <v>96.050096339113679</v>
      </c>
      <c r="CE37" s="6">
        <f t="shared" si="15"/>
        <v>95.568400770712913</v>
      </c>
      <c r="CF37" s="6">
        <f t="shared" si="15"/>
        <v>95.183044315992291</v>
      </c>
      <c r="CG37" s="6">
        <f t="shared" si="15"/>
        <v>94.701348747591524</v>
      </c>
      <c r="CH37" s="6">
        <f t="shared" si="15"/>
        <v>93.930635838150295</v>
      </c>
      <c r="CI37" s="6">
        <f t="shared" si="15"/>
        <v>93.159922928709065</v>
      </c>
      <c r="CJ37" s="6">
        <f t="shared" si="15"/>
        <v>92.678227360308284</v>
      </c>
      <c r="CK37" s="6">
        <f t="shared" si="15"/>
        <v>91.714836223506751</v>
      </c>
      <c r="CL37" s="6">
        <f t="shared" si="15"/>
        <v>91.425818882466288</v>
      </c>
      <c r="CM37" s="6">
        <f t="shared" si="15"/>
        <v>91.136801541425825</v>
      </c>
      <c r="CN37" s="6">
        <f t="shared" si="15"/>
        <v>91.23314065510597</v>
      </c>
      <c r="CO37" s="6">
        <f t="shared" si="15"/>
        <v>91.425818882466288</v>
      </c>
      <c r="CP37" s="6">
        <f t="shared" si="15"/>
        <v>91.811175337186896</v>
      </c>
      <c r="CQ37" s="6">
        <f t="shared" si="15"/>
        <v>92.292870905587677</v>
      </c>
      <c r="CR37" s="6">
        <f t="shared" si="15"/>
        <v>92.774566473988443</v>
      </c>
      <c r="CS37" s="6">
        <f t="shared" si="15"/>
        <v>93.448940269749528</v>
      </c>
      <c r="CT37" s="6">
        <f t="shared" si="15"/>
        <v>94.219653179190757</v>
      </c>
      <c r="CU37" s="6">
        <f t="shared" si="15"/>
        <v>95.183044315992291</v>
      </c>
      <c r="CV37" s="6">
        <f t="shared" si="15"/>
        <v>95.953757225433534</v>
      </c>
      <c r="CW37" s="6">
        <f t="shared" si="15"/>
        <v>96.730710725234601</v>
      </c>
    </row>
    <row r="38" spans="1:101" x14ac:dyDescent="0.25">
      <c r="A38" s="7" t="s">
        <v>3</v>
      </c>
      <c r="B38" s="6">
        <v>72.3</v>
      </c>
      <c r="C38" s="6">
        <v>72.8</v>
      </c>
      <c r="D38" s="6">
        <v>73.099999999999994</v>
      </c>
      <c r="E38" s="6">
        <v>73.5</v>
      </c>
      <c r="F38" s="6">
        <v>74.099999999999994</v>
      </c>
      <c r="G38" s="6">
        <v>74.099999999999994</v>
      </c>
      <c r="H38" s="6">
        <v>74</v>
      </c>
      <c r="I38" s="6">
        <v>73.8</v>
      </c>
      <c r="J38" s="6">
        <v>73.3</v>
      </c>
      <c r="K38" s="6">
        <v>73.400000000000006</v>
      </c>
      <c r="L38" s="6">
        <v>73.7</v>
      </c>
      <c r="M38" s="6">
        <v>73.8</v>
      </c>
      <c r="N38" s="6">
        <v>74.2</v>
      </c>
      <c r="O38" s="6">
        <v>75</v>
      </c>
      <c r="P38" s="6">
        <v>75.599999999999994</v>
      </c>
      <c r="Q38" s="6">
        <v>76.2</v>
      </c>
      <c r="R38" s="6">
        <f t="shared" ref="R38:AW38" si="16">100*R20/$BQ20</f>
        <v>75.369458128078819</v>
      </c>
      <c r="S38" s="6">
        <f t="shared" si="16"/>
        <v>75.763546798029566</v>
      </c>
      <c r="T38" s="6">
        <f t="shared" si="16"/>
        <v>75.862068965517238</v>
      </c>
      <c r="U38" s="6">
        <f t="shared" si="16"/>
        <v>75.960591133004911</v>
      </c>
      <c r="V38" s="6">
        <f t="shared" si="16"/>
        <v>76.453201970443345</v>
      </c>
      <c r="W38" s="6">
        <f t="shared" si="16"/>
        <v>76.650246305418719</v>
      </c>
      <c r="X38" s="6">
        <f t="shared" si="16"/>
        <v>77.044334975369452</v>
      </c>
      <c r="Y38" s="6">
        <f t="shared" si="16"/>
        <v>77.142857142857139</v>
      </c>
      <c r="Z38" s="6">
        <f t="shared" si="16"/>
        <v>77.438423645320185</v>
      </c>
      <c r="AA38" s="6">
        <f t="shared" si="16"/>
        <v>78.22660098522168</v>
      </c>
      <c r="AB38" s="6">
        <f t="shared" si="16"/>
        <v>78.916256157635459</v>
      </c>
      <c r="AC38" s="6">
        <f t="shared" si="16"/>
        <v>79.704433497536954</v>
      </c>
      <c r="AD38" s="6">
        <f t="shared" si="16"/>
        <v>80.29556650246306</v>
      </c>
      <c r="AE38" s="6">
        <f t="shared" si="16"/>
        <v>81.182266009852214</v>
      </c>
      <c r="AF38" s="6">
        <f t="shared" si="16"/>
        <v>81.77339901477832</v>
      </c>
      <c r="AG38" s="6">
        <f t="shared" si="16"/>
        <v>82.364532019704427</v>
      </c>
      <c r="AH38" s="6">
        <f t="shared" si="16"/>
        <v>82.857142857142861</v>
      </c>
      <c r="AI38" s="6">
        <f t="shared" si="16"/>
        <v>83.546798029556655</v>
      </c>
      <c r="AJ38" s="6">
        <f t="shared" si="16"/>
        <v>84.433497536945808</v>
      </c>
      <c r="AK38" s="6">
        <f t="shared" si="16"/>
        <v>85.418719211822662</v>
      </c>
      <c r="AL38" s="6">
        <f t="shared" si="16"/>
        <v>86.502463054187189</v>
      </c>
      <c r="AM38" s="6">
        <f t="shared" si="16"/>
        <v>87.192118226600982</v>
      </c>
      <c r="AN38" s="6">
        <f t="shared" si="16"/>
        <v>87.684729064039402</v>
      </c>
      <c r="AO38" s="6">
        <f t="shared" si="16"/>
        <v>88.472906403940883</v>
      </c>
      <c r="AP38" s="6">
        <f t="shared" si="16"/>
        <v>89.064039408866989</v>
      </c>
      <c r="AQ38" s="6">
        <f t="shared" si="16"/>
        <v>89.064039408866989</v>
      </c>
      <c r="AR38" s="6">
        <f t="shared" si="16"/>
        <v>89.35960591133005</v>
      </c>
      <c r="AS38" s="6">
        <f t="shared" si="16"/>
        <v>89.162561576354676</v>
      </c>
      <c r="AT38" s="6">
        <f t="shared" si="16"/>
        <v>89.65517241379311</v>
      </c>
      <c r="AU38" s="6">
        <f t="shared" si="16"/>
        <v>90.246305418719217</v>
      </c>
      <c r="AV38" s="6">
        <f t="shared" si="16"/>
        <v>90.443349753694577</v>
      </c>
      <c r="AW38" s="6">
        <f t="shared" si="16"/>
        <v>90.34482758620689</v>
      </c>
      <c r="AX38" s="6">
        <f t="shared" ref="AX38:CC38" si="17">100*AX20/$BQ20</f>
        <v>90.34482758620689</v>
      </c>
      <c r="AY38" s="6">
        <f t="shared" si="17"/>
        <v>90.34482758620689</v>
      </c>
      <c r="AZ38" s="6">
        <f t="shared" si="17"/>
        <v>91.034482758620683</v>
      </c>
      <c r="BA38" s="6">
        <f t="shared" si="17"/>
        <v>91.822660098522164</v>
      </c>
      <c r="BB38" s="6">
        <f t="shared" si="17"/>
        <v>92.41379310344827</v>
      </c>
      <c r="BC38" s="6">
        <f t="shared" si="17"/>
        <v>93.103448275862064</v>
      </c>
      <c r="BD38" s="6">
        <f t="shared" si="17"/>
        <v>93.497536945812811</v>
      </c>
      <c r="BE38" s="6">
        <f t="shared" si="17"/>
        <v>94.088669950738918</v>
      </c>
      <c r="BF38" s="6">
        <f t="shared" si="17"/>
        <v>94.187192118226605</v>
      </c>
      <c r="BG38" s="6">
        <f t="shared" si="17"/>
        <v>94.384236453201964</v>
      </c>
      <c r="BH38" s="6">
        <f t="shared" si="17"/>
        <v>94.876847290640399</v>
      </c>
      <c r="BI38" s="6">
        <f t="shared" si="17"/>
        <v>95.665024630541879</v>
      </c>
      <c r="BJ38" s="6">
        <f t="shared" si="17"/>
        <v>96.256157635467986</v>
      </c>
      <c r="BK38" s="6">
        <f t="shared" si="17"/>
        <v>97.241379310344826</v>
      </c>
      <c r="BL38" s="6">
        <f t="shared" si="17"/>
        <v>97.241379310344826</v>
      </c>
      <c r="BM38" s="6">
        <f t="shared" si="17"/>
        <v>98.029556650246306</v>
      </c>
      <c r="BN38" s="6">
        <f t="shared" si="17"/>
        <v>98.7192118226601</v>
      </c>
      <c r="BO38" s="6">
        <f t="shared" si="17"/>
        <v>99.310344827586206</v>
      </c>
      <c r="BP38" s="6">
        <f t="shared" si="17"/>
        <v>99.70443349753694</v>
      </c>
      <c r="BQ38" s="6">
        <f t="shared" si="17"/>
        <v>100</v>
      </c>
      <c r="BR38" s="6">
        <f t="shared" si="17"/>
        <v>100.49261083743842</v>
      </c>
      <c r="BS38" s="6">
        <f t="shared" si="17"/>
        <v>99.901477832512313</v>
      </c>
      <c r="BT38" s="6">
        <f t="shared" si="17"/>
        <v>99.605911330049267</v>
      </c>
      <c r="BU38" s="6">
        <f t="shared" si="17"/>
        <v>98.029556650246306</v>
      </c>
      <c r="BV38" s="6">
        <f t="shared" si="17"/>
        <v>96.551724137931032</v>
      </c>
      <c r="BW38" s="6">
        <f t="shared" si="17"/>
        <v>96.453201970443345</v>
      </c>
      <c r="BX38" s="6">
        <f t="shared" si="17"/>
        <v>96.551724137931032</v>
      </c>
      <c r="BY38" s="6">
        <f t="shared" si="17"/>
        <v>97.241379310344826</v>
      </c>
      <c r="BZ38" s="6">
        <f t="shared" si="17"/>
        <v>97.635467980295573</v>
      </c>
      <c r="CA38" s="6">
        <f t="shared" si="17"/>
        <v>98.22660098522168</v>
      </c>
      <c r="CB38" s="6">
        <f t="shared" si="17"/>
        <v>98.817733990147786</v>
      </c>
      <c r="CC38" s="6">
        <f t="shared" si="17"/>
        <v>99.310344827586206</v>
      </c>
      <c r="CD38" s="6">
        <f t="shared" ref="CD38:CW38" si="18">100*CD20/$BQ20</f>
        <v>100.49261083743842</v>
      </c>
      <c r="CE38" s="6">
        <f t="shared" si="18"/>
        <v>100.39408866995073</v>
      </c>
      <c r="CF38" s="6">
        <f t="shared" si="18"/>
        <v>100.59113300492611</v>
      </c>
      <c r="CG38" s="6">
        <f t="shared" si="18"/>
        <v>100.78817733990148</v>
      </c>
      <c r="CH38" s="6">
        <f t="shared" si="18"/>
        <v>100.88669950738917</v>
      </c>
      <c r="CI38" s="6">
        <f t="shared" si="18"/>
        <v>100.59113300492611</v>
      </c>
      <c r="CJ38" s="6">
        <f t="shared" si="18"/>
        <v>100.88669950738917</v>
      </c>
      <c r="CK38" s="6">
        <f t="shared" si="18"/>
        <v>100.78817733990148</v>
      </c>
      <c r="CL38" s="6">
        <f t="shared" si="18"/>
        <v>100.98522167487685</v>
      </c>
      <c r="CM38" s="6">
        <f t="shared" si="18"/>
        <v>101.77339901477832</v>
      </c>
      <c r="CN38" s="6">
        <f t="shared" si="18"/>
        <v>101.67487684729063</v>
      </c>
      <c r="CO38" s="6">
        <f t="shared" si="18"/>
        <v>101.77339901477832</v>
      </c>
      <c r="CP38" s="6">
        <f t="shared" si="18"/>
        <v>101.67487684729063</v>
      </c>
      <c r="CQ38" s="6">
        <f t="shared" si="18"/>
        <v>101.57635467980296</v>
      </c>
      <c r="CR38" s="6">
        <f t="shared" si="18"/>
        <v>101.77339901477832</v>
      </c>
      <c r="CS38" s="6">
        <f t="shared" si="18"/>
        <v>101.87192118226601</v>
      </c>
      <c r="CT38" s="6">
        <f t="shared" si="18"/>
        <v>102.5615763546798</v>
      </c>
      <c r="CU38" s="6">
        <f t="shared" si="18"/>
        <v>102.66009852216749</v>
      </c>
      <c r="CV38" s="6">
        <f t="shared" si="18"/>
        <v>102.85714285714286</v>
      </c>
      <c r="CW38" s="6">
        <f t="shared" si="18"/>
        <v>103.05456539621606</v>
      </c>
    </row>
    <row r="39" spans="1:101" x14ac:dyDescent="0.25">
      <c r="A39" s="7" t="s">
        <v>8</v>
      </c>
      <c r="B39" s="8" t="s">
        <v>15</v>
      </c>
      <c r="C39" s="8" t="s">
        <v>15</v>
      </c>
      <c r="D39" s="8" t="s">
        <v>15</v>
      </c>
      <c r="E39" s="8" t="s">
        <v>15</v>
      </c>
      <c r="F39" s="8" t="s">
        <v>15</v>
      </c>
      <c r="G39" s="8" t="s">
        <v>15</v>
      </c>
      <c r="H39" s="8" t="s">
        <v>15</v>
      </c>
      <c r="I39" s="8" t="s">
        <v>15</v>
      </c>
      <c r="J39" s="8" t="s">
        <v>15</v>
      </c>
      <c r="K39" s="8" t="s">
        <v>15</v>
      </c>
      <c r="L39" s="8" t="s">
        <v>15</v>
      </c>
      <c r="M39" s="8" t="s">
        <v>15</v>
      </c>
      <c r="N39" s="8" t="s">
        <v>15</v>
      </c>
      <c r="O39" s="8" t="s">
        <v>15</v>
      </c>
      <c r="P39" s="8" t="s">
        <v>15</v>
      </c>
      <c r="Q39" s="8" t="s">
        <v>15</v>
      </c>
      <c r="R39" s="6">
        <f t="shared" ref="R39:AW39" si="19">100*R21/$BQ21</f>
        <v>83.523809523809518</v>
      </c>
      <c r="S39" s="6">
        <f t="shared" si="19"/>
        <v>83.80952380952381</v>
      </c>
      <c r="T39" s="6">
        <f t="shared" si="19"/>
        <v>83.61904761904762</v>
      </c>
      <c r="U39" s="6">
        <f t="shared" si="19"/>
        <v>84.38095238095238</v>
      </c>
      <c r="V39" s="6">
        <f t="shared" si="19"/>
        <v>84.952380952380949</v>
      </c>
      <c r="W39" s="6">
        <f t="shared" si="19"/>
        <v>84.761904761904759</v>
      </c>
      <c r="X39" s="6">
        <f t="shared" si="19"/>
        <v>84.761904761904759</v>
      </c>
      <c r="Y39" s="6">
        <f t="shared" si="19"/>
        <v>84.38095238095238</v>
      </c>
      <c r="Z39" s="6">
        <f t="shared" si="19"/>
        <v>85.142857142857139</v>
      </c>
      <c r="AA39" s="6">
        <f t="shared" si="19"/>
        <v>86</v>
      </c>
      <c r="AB39" s="6">
        <f t="shared" si="19"/>
        <v>86.571428571428569</v>
      </c>
      <c r="AC39" s="6">
        <f t="shared" si="19"/>
        <v>87.904761904761898</v>
      </c>
      <c r="AD39" s="6">
        <f t="shared" si="19"/>
        <v>87.333333333333329</v>
      </c>
      <c r="AE39" s="6">
        <f t="shared" si="19"/>
        <v>87.80952380952381</v>
      </c>
      <c r="AF39" s="6">
        <f t="shared" si="19"/>
        <v>87.904761904761898</v>
      </c>
      <c r="AG39" s="6">
        <f t="shared" si="19"/>
        <v>87.61904761904762</v>
      </c>
      <c r="AH39" s="6">
        <f t="shared" si="19"/>
        <v>88</v>
      </c>
      <c r="AI39" s="6">
        <f t="shared" si="19"/>
        <v>88.476190476190482</v>
      </c>
      <c r="AJ39" s="6">
        <f t="shared" si="19"/>
        <v>89.142857142857139</v>
      </c>
      <c r="AK39" s="6">
        <f t="shared" si="19"/>
        <v>90.38095238095238</v>
      </c>
      <c r="AL39" s="6">
        <f t="shared" si="19"/>
        <v>91.238095238095241</v>
      </c>
      <c r="AM39" s="6">
        <f t="shared" si="19"/>
        <v>92.095238095238102</v>
      </c>
      <c r="AN39" s="6">
        <f t="shared" si="19"/>
        <v>92.666666666666671</v>
      </c>
      <c r="AO39" s="6">
        <f t="shared" si="19"/>
        <v>93.80952380952381</v>
      </c>
      <c r="AP39" s="6">
        <f t="shared" si="19"/>
        <v>94.476190476190482</v>
      </c>
      <c r="AQ39" s="6">
        <f t="shared" si="19"/>
        <v>94.095238095238102</v>
      </c>
      <c r="AR39" s="6">
        <f t="shared" si="19"/>
        <v>93.714285714285708</v>
      </c>
      <c r="AS39" s="6">
        <f t="shared" si="19"/>
        <v>93.61904761904762</v>
      </c>
      <c r="AT39" s="6">
        <f t="shared" si="19"/>
        <v>93.80952380952381</v>
      </c>
      <c r="AU39" s="6">
        <f t="shared" si="19"/>
        <v>94.19047619047619</v>
      </c>
      <c r="AV39" s="6">
        <f t="shared" si="19"/>
        <v>94.38095238095238</v>
      </c>
      <c r="AW39" s="6">
        <f t="shared" si="19"/>
        <v>94.476190476190482</v>
      </c>
      <c r="AX39" s="6">
        <f t="shared" ref="AX39:CC39" si="20">100*AX21/$BQ21</f>
        <v>94.38095238095238</v>
      </c>
      <c r="AY39" s="6">
        <f t="shared" si="20"/>
        <v>94.095238095238102</v>
      </c>
      <c r="AZ39" s="6">
        <f t="shared" si="20"/>
        <v>94.38095238095238</v>
      </c>
      <c r="BA39" s="6">
        <f t="shared" si="20"/>
        <v>94.857142857142861</v>
      </c>
      <c r="BB39" s="6">
        <f t="shared" si="20"/>
        <v>95.333333333333329</v>
      </c>
      <c r="BC39" s="6">
        <f t="shared" si="20"/>
        <v>95.61904761904762</v>
      </c>
      <c r="BD39" s="6">
        <f t="shared" si="20"/>
        <v>95.904761904761898</v>
      </c>
      <c r="BE39" s="6">
        <f t="shared" si="20"/>
        <v>96.095238095238102</v>
      </c>
      <c r="BF39" s="6">
        <f t="shared" si="20"/>
        <v>95.904761904761898</v>
      </c>
      <c r="BG39" s="6">
        <f t="shared" si="20"/>
        <v>96.666666666666671</v>
      </c>
      <c r="BH39" s="6">
        <f t="shared" si="20"/>
        <v>97.333333333333329</v>
      </c>
      <c r="BI39" s="6">
        <f t="shared" si="20"/>
        <v>97.428571428571431</v>
      </c>
      <c r="BJ39" s="6">
        <f t="shared" si="20"/>
        <v>98</v>
      </c>
      <c r="BK39" s="6">
        <f t="shared" si="20"/>
        <v>98.571428571428569</v>
      </c>
      <c r="BL39" s="6">
        <f t="shared" si="20"/>
        <v>98.857142857142861</v>
      </c>
      <c r="BM39" s="6">
        <f t="shared" si="20"/>
        <v>99.904761904761898</v>
      </c>
      <c r="BN39" s="6">
        <f t="shared" si="20"/>
        <v>100.28571428571429</v>
      </c>
      <c r="BO39" s="6">
        <f t="shared" si="20"/>
        <v>100.28571428571429</v>
      </c>
      <c r="BP39" s="6">
        <f t="shared" si="20"/>
        <v>100.19047619047619</v>
      </c>
      <c r="BQ39" s="6">
        <f t="shared" si="20"/>
        <v>100</v>
      </c>
      <c r="BR39" s="6">
        <f t="shared" si="20"/>
        <v>100.95238095238095</v>
      </c>
      <c r="BS39" s="6">
        <f t="shared" si="20"/>
        <v>100.19047619047619</v>
      </c>
      <c r="BT39" s="6">
        <f t="shared" si="20"/>
        <v>98.857142857142861</v>
      </c>
      <c r="BU39" s="6">
        <f t="shared" si="20"/>
        <v>96.476190476190482</v>
      </c>
      <c r="BV39" s="6">
        <f t="shared" si="20"/>
        <v>93.714285714285708</v>
      </c>
      <c r="BW39" s="6">
        <f t="shared" si="20"/>
        <v>93.238095238095241</v>
      </c>
      <c r="BX39" s="6">
        <f t="shared" si="20"/>
        <v>93.80952380952381</v>
      </c>
      <c r="BY39" s="6">
        <f t="shared" si="20"/>
        <v>93.904761904761898</v>
      </c>
      <c r="BZ39" s="6">
        <f t="shared" si="20"/>
        <v>94.38095238095238</v>
      </c>
      <c r="CA39" s="6">
        <f t="shared" si="20"/>
        <v>95.047619047619051</v>
      </c>
      <c r="CB39" s="6">
        <f t="shared" si="20"/>
        <v>95.61904761904762</v>
      </c>
      <c r="CC39" s="6">
        <f t="shared" si="20"/>
        <v>96</v>
      </c>
      <c r="CD39" s="6">
        <f t="shared" ref="CD39:CW39" si="21">100*CD21/$BQ21</f>
        <v>96.285714285714292</v>
      </c>
      <c r="CE39" s="6">
        <f t="shared" si="21"/>
        <v>96.476190476190482</v>
      </c>
      <c r="CF39" s="6">
        <f t="shared" si="21"/>
        <v>95.904761904761898</v>
      </c>
      <c r="CG39" s="6">
        <f t="shared" si="21"/>
        <v>94.952380952380949</v>
      </c>
      <c r="CH39" s="6">
        <f t="shared" si="21"/>
        <v>94</v>
      </c>
      <c r="CI39" s="6">
        <f t="shared" si="21"/>
        <v>93.333333333333329</v>
      </c>
      <c r="CJ39" s="6">
        <f t="shared" si="21"/>
        <v>92.857142857142861</v>
      </c>
      <c r="CK39" s="6">
        <f t="shared" si="21"/>
        <v>92.38095238095238</v>
      </c>
      <c r="CL39" s="6">
        <f t="shared" si="21"/>
        <v>91.61904761904762</v>
      </c>
      <c r="CM39" s="6">
        <f t="shared" si="21"/>
        <v>91.428571428571431</v>
      </c>
      <c r="CN39" s="6">
        <f t="shared" si="21"/>
        <v>91.523809523809518</v>
      </c>
      <c r="CO39" s="6">
        <f t="shared" si="21"/>
        <v>91.428571428571431</v>
      </c>
      <c r="CP39" s="6">
        <f t="shared" si="21"/>
        <v>91.333333333333329</v>
      </c>
      <c r="CQ39" s="6">
        <f t="shared" si="21"/>
        <v>91.142857142857139</v>
      </c>
      <c r="CR39" s="6">
        <f t="shared" si="21"/>
        <v>91.142857142857139</v>
      </c>
      <c r="CS39" s="6">
        <f t="shared" si="21"/>
        <v>91.047619047619051</v>
      </c>
      <c r="CT39" s="6">
        <f t="shared" si="21"/>
        <v>91.428571428571431</v>
      </c>
      <c r="CU39" s="6">
        <f t="shared" si="21"/>
        <v>91.714285714285708</v>
      </c>
      <c r="CV39" s="6">
        <f t="shared" si="21"/>
        <v>91.904761904761898</v>
      </c>
      <c r="CW39" s="6">
        <f t="shared" si="21"/>
        <v>92.095633684418729</v>
      </c>
    </row>
    <row r="40" spans="1:101" x14ac:dyDescent="0.25">
      <c r="A40" s="7" t="s">
        <v>18</v>
      </c>
      <c r="B40" s="8" t="s">
        <v>15</v>
      </c>
      <c r="C40" s="8" t="s">
        <v>15</v>
      </c>
      <c r="D40" s="8" t="s">
        <v>15</v>
      </c>
      <c r="E40" s="8" t="s">
        <v>15</v>
      </c>
      <c r="F40" s="8" t="s">
        <v>15</v>
      </c>
      <c r="G40" s="8" t="s">
        <v>15</v>
      </c>
      <c r="H40" s="8" t="s">
        <v>15</v>
      </c>
      <c r="I40" s="8" t="s">
        <v>15</v>
      </c>
      <c r="J40" s="8" t="s">
        <v>15</v>
      </c>
      <c r="K40" s="8" t="s">
        <v>15</v>
      </c>
      <c r="L40" s="8" t="s">
        <v>15</v>
      </c>
      <c r="M40" s="8" t="s">
        <v>15</v>
      </c>
      <c r="N40" s="8" t="s">
        <v>15</v>
      </c>
      <c r="O40" s="8" t="s">
        <v>15</v>
      </c>
      <c r="P40" s="8" t="s">
        <v>15</v>
      </c>
      <c r="Q40" s="8" t="s">
        <v>15</v>
      </c>
      <c r="R40" s="6"/>
      <c r="S40" s="6"/>
      <c r="T40" s="6"/>
      <c r="U40" s="6"/>
      <c r="V40" s="6">
        <f t="shared" ref="V40:BA40" si="22">100*V22/$BQ22</f>
        <v>70.301850048685495</v>
      </c>
      <c r="W40" s="6">
        <f t="shared" si="22"/>
        <v>71.178188899707877</v>
      </c>
      <c r="X40" s="6">
        <f t="shared" si="22"/>
        <v>72.249269717624145</v>
      </c>
      <c r="Y40" s="6">
        <f t="shared" si="22"/>
        <v>72.736124634858811</v>
      </c>
      <c r="Z40" s="6">
        <f t="shared" si="22"/>
        <v>73.515092502434271</v>
      </c>
      <c r="AA40" s="6">
        <f t="shared" si="22"/>
        <v>74.196689386562795</v>
      </c>
      <c r="AB40" s="6">
        <f t="shared" si="22"/>
        <v>75.365141187926</v>
      </c>
      <c r="AC40" s="6">
        <f t="shared" si="22"/>
        <v>76.338851022395332</v>
      </c>
      <c r="AD40" s="6">
        <f t="shared" si="22"/>
        <v>77.215189873417714</v>
      </c>
      <c r="AE40" s="6">
        <f t="shared" si="22"/>
        <v>77.79941577409933</v>
      </c>
      <c r="AF40" s="6">
        <f t="shared" si="22"/>
        <v>78.48101265822784</v>
      </c>
      <c r="AG40" s="6">
        <f t="shared" si="22"/>
        <v>79.162609542356378</v>
      </c>
      <c r="AH40" s="6">
        <f t="shared" si="22"/>
        <v>80.525803310613441</v>
      </c>
      <c r="AI40" s="6">
        <f t="shared" si="22"/>
        <v>81.499513145082759</v>
      </c>
      <c r="AJ40" s="6">
        <f t="shared" si="22"/>
        <v>82.473222979552091</v>
      </c>
      <c r="AK40" s="6">
        <f t="shared" si="22"/>
        <v>83.641674780915281</v>
      </c>
      <c r="AL40" s="6">
        <f t="shared" si="22"/>
        <v>84.225900681596883</v>
      </c>
      <c r="AM40" s="6">
        <f t="shared" si="22"/>
        <v>85.199610516066215</v>
      </c>
      <c r="AN40" s="6">
        <f t="shared" si="22"/>
        <v>85.978578383641675</v>
      </c>
      <c r="AO40" s="6">
        <f t="shared" si="22"/>
        <v>86.952288218110994</v>
      </c>
      <c r="AP40" s="6">
        <f t="shared" si="22"/>
        <v>87.04965920155793</v>
      </c>
      <c r="AQ40" s="6">
        <f t="shared" si="22"/>
        <v>87.43914313534566</v>
      </c>
      <c r="AR40" s="6">
        <f t="shared" si="22"/>
        <v>87.536514118792596</v>
      </c>
      <c r="AS40" s="6">
        <f t="shared" si="22"/>
        <v>87.633885102239532</v>
      </c>
      <c r="AT40" s="6">
        <f t="shared" si="22"/>
        <v>87.244401168451802</v>
      </c>
      <c r="AU40" s="6">
        <f t="shared" si="22"/>
        <v>87.43914313534566</v>
      </c>
      <c r="AV40" s="6">
        <f t="shared" si="22"/>
        <v>87.633885102239532</v>
      </c>
      <c r="AW40" s="6">
        <f t="shared" si="22"/>
        <v>87.731256085686468</v>
      </c>
      <c r="AX40" s="6">
        <f t="shared" si="22"/>
        <v>87.925998052580326</v>
      </c>
      <c r="AY40" s="6">
        <f t="shared" si="22"/>
        <v>87.633885102239532</v>
      </c>
      <c r="AZ40" s="6">
        <f t="shared" si="22"/>
        <v>87.633885102239532</v>
      </c>
      <c r="BA40" s="6">
        <f t="shared" si="22"/>
        <v>88.120740019474198</v>
      </c>
      <c r="BB40" s="6">
        <f t="shared" ref="BB40:CG40" si="23">100*BB22/$BQ22</f>
        <v>88.997078870496594</v>
      </c>
      <c r="BC40" s="6">
        <f t="shared" si="23"/>
        <v>89.289191820837388</v>
      </c>
      <c r="BD40" s="6">
        <f t="shared" si="23"/>
        <v>89.581304771178182</v>
      </c>
      <c r="BE40" s="6">
        <f t="shared" si="23"/>
        <v>89.678675754625118</v>
      </c>
      <c r="BF40" s="6">
        <f t="shared" si="23"/>
        <v>90.165530671859784</v>
      </c>
      <c r="BG40" s="6">
        <f t="shared" si="23"/>
        <v>90.944498539435244</v>
      </c>
      <c r="BH40" s="6">
        <f t="shared" si="23"/>
        <v>92.015579357351513</v>
      </c>
      <c r="BI40" s="6">
        <f t="shared" si="23"/>
        <v>92.502434274586165</v>
      </c>
      <c r="BJ40" s="6">
        <f t="shared" si="23"/>
        <v>93.184031158714703</v>
      </c>
      <c r="BK40" s="6">
        <f t="shared" si="23"/>
        <v>94.547224926971765</v>
      </c>
      <c r="BL40" s="6">
        <f t="shared" si="23"/>
        <v>95.131450827653353</v>
      </c>
      <c r="BM40" s="6">
        <f t="shared" si="23"/>
        <v>95.910418695228813</v>
      </c>
      <c r="BN40" s="6">
        <f t="shared" si="23"/>
        <v>96.884128529698145</v>
      </c>
      <c r="BO40" s="6">
        <f t="shared" si="23"/>
        <v>97.370983446932811</v>
      </c>
      <c r="BP40" s="6">
        <f t="shared" si="23"/>
        <v>98.539435248296002</v>
      </c>
      <c r="BQ40" s="6">
        <f t="shared" si="23"/>
        <v>100</v>
      </c>
      <c r="BR40" s="6">
        <f t="shared" si="23"/>
        <v>99.902629016553064</v>
      </c>
      <c r="BS40" s="6">
        <f t="shared" si="23"/>
        <v>100.29211295034079</v>
      </c>
      <c r="BT40" s="6">
        <f t="shared" si="23"/>
        <v>100</v>
      </c>
      <c r="BU40" s="6">
        <f t="shared" si="23"/>
        <v>99.22103213242454</v>
      </c>
      <c r="BV40" s="6">
        <f t="shared" si="23"/>
        <v>96.007789678675749</v>
      </c>
      <c r="BW40" s="6">
        <f t="shared" si="23"/>
        <v>95.813047711781891</v>
      </c>
      <c r="BX40" s="6">
        <f t="shared" si="23"/>
        <v>96.105160662122685</v>
      </c>
      <c r="BY40" s="6">
        <f t="shared" si="23"/>
        <v>96.592015579357351</v>
      </c>
      <c r="BZ40" s="6">
        <f t="shared" si="23"/>
        <v>96.494644595910415</v>
      </c>
      <c r="CA40" s="6">
        <f t="shared" si="23"/>
        <v>97.078870496592018</v>
      </c>
      <c r="CB40" s="6">
        <f t="shared" si="23"/>
        <v>97.370983446932811</v>
      </c>
      <c r="CC40" s="6">
        <f t="shared" si="23"/>
        <v>98.539435248296002</v>
      </c>
      <c r="CD40" s="6">
        <f t="shared" si="23"/>
        <v>99.22103213242454</v>
      </c>
      <c r="CE40" s="6">
        <f t="shared" si="23"/>
        <v>99.123661148977604</v>
      </c>
      <c r="CF40" s="6">
        <f t="shared" si="23"/>
        <v>99.123661148977604</v>
      </c>
      <c r="CG40" s="6">
        <f t="shared" si="23"/>
        <v>98.442064264849066</v>
      </c>
      <c r="CH40" s="6">
        <f t="shared" ref="CH40:CW40" si="24">100*CH22/$BQ22</f>
        <v>98.247322297955208</v>
      </c>
      <c r="CI40" s="6">
        <f t="shared" si="24"/>
        <v>98.344693281402144</v>
      </c>
      <c r="CJ40" s="6">
        <f t="shared" si="24"/>
        <v>98.052580331061336</v>
      </c>
      <c r="CK40" s="6">
        <f t="shared" si="24"/>
        <v>97.176241480038939</v>
      </c>
      <c r="CL40" s="6">
        <f t="shared" si="24"/>
        <v>97.468354430379748</v>
      </c>
      <c r="CM40" s="6">
        <f t="shared" si="24"/>
        <v>97.078870496592018</v>
      </c>
      <c r="CN40" s="6">
        <f t="shared" si="24"/>
        <v>97.565725413826684</v>
      </c>
      <c r="CO40" s="6">
        <f t="shared" si="24"/>
        <v>98.052580331061336</v>
      </c>
      <c r="CP40" s="6">
        <f t="shared" si="24"/>
        <v>97.663096397273605</v>
      </c>
      <c r="CQ40" s="6">
        <f t="shared" si="24"/>
        <v>98.149951314508272</v>
      </c>
      <c r="CR40" s="6">
        <f t="shared" si="24"/>
        <v>98.636806231742938</v>
      </c>
      <c r="CS40" s="6">
        <f t="shared" si="24"/>
        <v>99.61051606621227</v>
      </c>
      <c r="CT40" s="6">
        <f t="shared" si="24"/>
        <v>100.19474196689386</v>
      </c>
      <c r="CU40" s="6">
        <f t="shared" si="24"/>
        <v>100.29211295034079</v>
      </c>
      <c r="CV40" s="6">
        <f t="shared" si="24"/>
        <v>100.48685491723467</v>
      </c>
      <c r="CW40" s="6">
        <f t="shared" si="24"/>
        <v>100.68197502387008</v>
      </c>
    </row>
    <row r="41" spans="1:101" x14ac:dyDescent="0.25">
      <c r="A41" s="7" t="s">
        <v>7</v>
      </c>
      <c r="B41" s="8" t="s">
        <v>15</v>
      </c>
      <c r="C41" s="8" t="s">
        <v>15</v>
      </c>
      <c r="D41" s="8" t="s">
        <v>15</v>
      </c>
      <c r="E41" s="8" t="s">
        <v>15</v>
      </c>
      <c r="F41" s="8" t="s">
        <v>15</v>
      </c>
      <c r="G41" s="8" t="s">
        <v>15</v>
      </c>
      <c r="H41" s="8" t="s">
        <v>15</v>
      </c>
      <c r="I41" s="8" t="s">
        <v>15</v>
      </c>
      <c r="J41" s="8" t="s">
        <v>15</v>
      </c>
      <c r="K41" s="8" t="s">
        <v>15</v>
      </c>
      <c r="L41" s="8" t="s">
        <v>15</v>
      </c>
      <c r="M41" s="8" t="s">
        <v>15</v>
      </c>
      <c r="N41" s="8" t="s">
        <v>15</v>
      </c>
      <c r="O41" s="8" t="s">
        <v>15</v>
      </c>
      <c r="P41" s="8" t="s">
        <v>15</v>
      </c>
      <c r="Q41" s="8" t="s">
        <v>15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f t="shared" ref="AT41:BY41" si="25">100*AT23/$BQ23</f>
        <v>75.349838536060275</v>
      </c>
      <c r="AU41" s="6">
        <f t="shared" si="25"/>
        <v>75.565123789020447</v>
      </c>
      <c r="AV41" s="6">
        <f t="shared" si="25"/>
        <v>76.210979547900962</v>
      </c>
      <c r="AW41" s="6">
        <f t="shared" si="25"/>
        <v>76.749192680301391</v>
      </c>
      <c r="AX41" s="6">
        <f t="shared" si="25"/>
        <v>76.964477933261563</v>
      </c>
      <c r="AY41" s="6">
        <f t="shared" si="25"/>
        <v>78.256189451022607</v>
      </c>
      <c r="AZ41" s="6">
        <f t="shared" si="25"/>
        <v>79.440258342303551</v>
      </c>
      <c r="BA41" s="6">
        <f t="shared" si="25"/>
        <v>80.193756727664152</v>
      </c>
      <c r="BB41" s="6">
        <f t="shared" si="25"/>
        <v>81.700753498385367</v>
      </c>
      <c r="BC41" s="6">
        <f t="shared" si="25"/>
        <v>82.669537136706126</v>
      </c>
      <c r="BD41" s="6">
        <f t="shared" si="25"/>
        <v>82.56189451022604</v>
      </c>
      <c r="BE41" s="6">
        <f t="shared" si="25"/>
        <v>83.745963401506998</v>
      </c>
      <c r="BF41" s="6">
        <f t="shared" si="25"/>
        <v>84.284176533907427</v>
      </c>
      <c r="BG41" s="6">
        <f t="shared" si="25"/>
        <v>84.822389666307856</v>
      </c>
      <c r="BH41" s="6">
        <f t="shared" si="25"/>
        <v>86.221743810548958</v>
      </c>
      <c r="BI41" s="6">
        <f t="shared" si="25"/>
        <v>87.082884822389673</v>
      </c>
      <c r="BJ41" s="6">
        <f t="shared" si="25"/>
        <v>88.482238966630774</v>
      </c>
      <c r="BK41" s="6">
        <f t="shared" si="25"/>
        <v>89.98923573735199</v>
      </c>
      <c r="BL41" s="6">
        <f t="shared" si="25"/>
        <v>91.819160387513449</v>
      </c>
      <c r="BM41" s="6">
        <f t="shared" si="25"/>
        <v>93.218514531754565</v>
      </c>
      <c r="BN41" s="6">
        <f t="shared" si="25"/>
        <v>95.156081808396124</v>
      </c>
      <c r="BO41" s="6">
        <f t="shared" si="25"/>
        <v>96.663078579117325</v>
      </c>
      <c r="BP41" s="6">
        <f t="shared" si="25"/>
        <v>97.954790096878355</v>
      </c>
      <c r="BQ41" s="6">
        <f t="shared" si="25"/>
        <v>100</v>
      </c>
      <c r="BR41" s="6">
        <f t="shared" si="25"/>
        <v>100.53821313240043</v>
      </c>
      <c r="BS41" s="6">
        <f t="shared" si="25"/>
        <v>101.29171151776103</v>
      </c>
      <c r="BT41" s="6">
        <f t="shared" si="25"/>
        <v>101.82992465016146</v>
      </c>
      <c r="BU41" s="6">
        <f t="shared" si="25"/>
        <v>101.5069967707212</v>
      </c>
      <c r="BV41" s="6">
        <f t="shared" si="25"/>
        <v>102.79870828848223</v>
      </c>
      <c r="BW41" s="6">
        <f t="shared" si="25"/>
        <v>103.22927879440257</v>
      </c>
      <c r="BX41" s="6">
        <f t="shared" si="25"/>
        <v>103.767491926803</v>
      </c>
      <c r="BY41" s="6">
        <f t="shared" si="25"/>
        <v>105.27448869752422</v>
      </c>
      <c r="BZ41" s="6">
        <f t="shared" ref="BZ41:CW41" si="26">100*BZ23/$BQ23</f>
        <v>105.59741657696448</v>
      </c>
      <c r="CA41" s="6">
        <f t="shared" si="26"/>
        <v>106.99677072120559</v>
      </c>
      <c r="CB41" s="6">
        <f t="shared" si="26"/>
        <v>108.39612486544671</v>
      </c>
      <c r="CC41" s="6">
        <f t="shared" si="26"/>
        <v>109.58019375672765</v>
      </c>
      <c r="CD41" s="6">
        <f t="shared" si="26"/>
        <v>111.19483315392895</v>
      </c>
      <c r="CE41" s="6">
        <f t="shared" si="26"/>
        <v>112.59418729817007</v>
      </c>
      <c r="CF41" s="6">
        <f t="shared" si="26"/>
        <v>113.77825618945101</v>
      </c>
      <c r="CG41" s="6">
        <f t="shared" si="26"/>
        <v>114.74703982777179</v>
      </c>
      <c r="CH41" s="6">
        <f t="shared" si="26"/>
        <v>115.06996770721204</v>
      </c>
      <c r="CI41" s="6">
        <f t="shared" si="26"/>
        <v>114.85468245425187</v>
      </c>
      <c r="CJ41" s="6">
        <f t="shared" si="26"/>
        <v>115.06996770721204</v>
      </c>
      <c r="CK41" s="6">
        <f t="shared" si="26"/>
        <v>114.96232508073196</v>
      </c>
      <c r="CL41" s="6">
        <f t="shared" si="26"/>
        <v>115.06996770721204</v>
      </c>
      <c r="CM41" s="6">
        <f t="shared" si="26"/>
        <v>116.03875134553283</v>
      </c>
      <c r="CN41" s="6">
        <f t="shared" si="26"/>
        <v>116.89989235737352</v>
      </c>
      <c r="CO41" s="6">
        <f t="shared" si="26"/>
        <v>117.54574811625403</v>
      </c>
      <c r="CP41" s="6">
        <f t="shared" si="26"/>
        <v>118.72981700753498</v>
      </c>
      <c r="CQ41" s="6">
        <f t="shared" si="26"/>
        <v>119.80624327233583</v>
      </c>
      <c r="CR41" s="6">
        <f t="shared" si="26"/>
        <v>120.66738428417652</v>
      </c>
      <c r="CS41" s="6">
        <f t="shared" si="26"/>
        <v>121.95909580193756</v>
      </c>
      <c r="CT41" s="6">
        <f t="shared" si="26"/>
        <v>122.92787944025834</v>
      </c>
      <c r="CU41" s="6">
        <f t="shared" si="26"/>
        <v>123.89666307857911</v>
      </c>
      <c r="CV41" s="6">
        <f t="shared" si="26"/>
        <v>125.08073196986005</v>
      </c>
      <c r="CW41" s="6">
        <f t="shared" si="26"/>
        <v>126.27611689746082</v>
      </c>
    </row>
    <row r="42" spans="1:101" x14ac:dyDescent="0.25">
      <c r="A42" s="7" t="s">
        <v>17</v>
      </c>
      <c r="B42" s="8" t="s">
        <v>15</v>
      </c>
      <c r="C42" s="8" t="s">
        <v>15</v>
      </c>
      <c r="D42" s="8" t="s">
        <v>15</v>
      </c>
      <c r="E42" s="8" t="s">
        <v>15</v>
      </c>
      <c r="F42" s="8" t="s">
        <v>15</v>
      </c>
      <c r="G42" s="8" t="s">
        <v>15</v>
      </c>
      <c r="H42" s="8" t="s">
        <v>15</v>
      </c>
      <c r="I42" s="8" t="s">
        <v>15</v>
      </c>
      <c r="J42" s="8" t="s">
        <v>15</v>
      </c>
      <c r="K42" s="8" t="s">
        <v>15</v>
      </c>
      <c r="L42" s="8" t="s">
        <v>15</v>
      </c>
      <c r="M42" s="8" t="s">
        <v>15</v>
      </c>
      <c r="N42" s="8" t="s">
        <v>15</v>
      </c>
      <c r="O42" s="8" t="s">
        <v>15</v>
      </c>
      <c r="P42" s="8" t="s">
        <v>15</v>
      </c>
      <c r="Q42" s="8" t="s">
        <v>15</v>
      </c>
      <c r="R42" s="6">
        <f t="shared" ref="R42:AS42" si="27">100*R24/$BQ24</f>
        <v>73.627450980392155</v>
      </c>
      <c r="S42" s="6">
        <f t="shared" si="27"/>
        <v>74.509803921568633</v>
      </c>
      <c r="T42" s="6">
        <f t="shared" si="27"/>
        <v>74.803921568627445</v>
      </c>
      <c r="U42" s="6">
        <f t="shared" si="27"/>
        <v>75.392156862745111</v>
      </c>
      <c r="V42" s="6">
        <f t="shared" si="27"/>
        <v>75.882352941176478</v>
      </c>
      <c r="W42" s="6">
        <f t="shared" si="27"/>
        <v>76.764705882352942</v>
      </c>
      <c r="X42" s="6">
        <f t="shared" si="27"/>
        <v>77.941176470588232</v>
      </c>
      <c r="Y42" s="6">
        <f t="shared" si="27"/>
        <v>78.235294117647058</v>
      </c>
      <c r="Z42" s="6">
        <f t="shared" si="27"/>
        <v>79.411764705882348</v>
      </c>
      <c r="AA42" s="6">
        <f t="shared" si="27"/>
        <v>80.098039215686271</v>
      </c>
      <c r="AB42" s="6">
        <f t="shared" si="27"/>
        <v>81.17647058823529</v>
      </c>
      <c r="AC42" s="6">
        <f t="shared" si="27"/>
        <v>81.764705882352942</v>
      </c>
      <c r="AD42" s="6">
        <f t="shared" si="27"/>
        <v>82.843137254901961</v>
      </c>
      <c r="AE42" s="6">
        <f t="shared" si="27"/>
        <v>84.117647058823536</v>
      </c>
      <c r="AF42" s="6">
        <f t="shared" si="27"/>
        <v>85.098039215686271</v>
      </c>
      <c r="AG42" s="6">
        <f t="shared" si="27"/>
        <v>85.784313725490193</v>
      </c>
      <c r="AH42" s="6">
        <f t="shared" si="27"/>
        <v>86.862745098039213</v>
      </c>
      <c r="AI42" s="6">
        <f t="shared" si="27"/>
        <v>87.352941176470594</v>
      </c>
      <c r="AJ42" s="6">
        <f t="shared" si="27"/>
        <v>88.137254901960787</v>
      </c>
      <c r="AK42" s="6">
        <f t="shared" si="27"/>
        <v>88.725490196078425</v>
      </c>
      <c r="AL42" s="6">
        <f t="shared" si="27"/>
        <v>90.686274509803923</v>
      </c>
      <c r="AM42" s="6">
        <f t="shared" si="27"/>
        <v>90.098039215686271</v>
      </c>
      <c r="AN42" s="6">
        <f t="shared" si="27"/>
        <v>91.372549019607845</v>
      </c>
      <c r="AO42" s="6">
        <f t="shared" si="27"/>
        <v>92.058823529411768</v>
      </c>
      <c r="AP42" s="6">
        <f t="shared" si="27"/>
        <v>91.862745098039213</v>
      </c>
      <c r="AQ42" s="6">
        <f t="shared" si="27"/>
        <v>92.647058823529406</v>
      </c>
      <c r="AR42" s="6">
        <f t="shared" si="27"/>
        <v>92.745098039215691</v>
      </c>
      <c r="AS42" s="6">
        <f t="shared" si="27"/>
        <v>94.019607843137251</v>
      </c>
      <c r="AT42" s="6">
        <f t="shared" ref="AT42:BY42" si="28">100*AT24/$BQ24</f>
        <v>94.313725490196077</v>
      </c>
      <c r="AU42" s="6">
        <f t="shared" si="28"/>
        <v>93.921568627450981</v>
      </c>
      <c r="AV42" s="6">
        <f t="shared" si="28"/>
        <v>93.333333333333329</v>
      </c>
      <c r="AW42" s="6">
        <f t="shared" si="28"/>
        <v>92.745098039215691</v>
      </c>
      <c r="AX42" s="6">
        <f t="shared" si="28"/>
        <v>92.745098039215691</v>
      </c>
      <c r="AY42" s="6">
        <f t="shared" si="28"/>
        <v>92.058823529411768</v>
      </c>
      <c r="AZ42" s="6">
        <f t="shared" si="28"/>
        <v>92.745098039215691</v>
      </c>
      <c r="BA42" s="6">
        <f t="shared" si="28"/>
        <v>93.137254901960787</v>
      </c>
      <c r="BB42" s="6">
        <f t="shared" si="28"/>
        <v>94.019607843137251</v>
      </c>
      <c r="BC42" s="6">
        <f t="shared" si="28"/>
        <v>94.607843137254903</v>
      </c>
      <c r="BD42" s="6">
        <f t="shared" si="28"/>
        <v>94.509803921568633</v>
      </c>
      <c r="BE42" s="6">
        <f t="shared" si="28"/>
        <v>94.313725490196077</v>
      </c>
      <c r="BF42" s="6">
        <f t="shared" si="28"/>
        <v>95</v>
      </c>
      <c r="BG42" s="6">
        <f t="shared" si="28"/>
        <v>95.392156862745097</v>
      </c>
      <c r="BH42" s="6">
        <f t="shared" si="28"/>
        <v>94.803921568627445</v>
      </c>
      <c r="BI42" s="6">
        <f t="shared" si="28"/>
        <v>95</v>
      </c>
      <c r="BJ42" s="6">
        <f t="shared" si="28"/>
        <v>95.784313725490193</v>
      </c>
      <c r="BK42" s="6">
        <f t="shared" si="28"/>
        <v>96.666666666666671</v>
      </c>
      <c r="BL42" s="6">
        <f t="shared" si="28"/>
        <v>96.568627450980387</v>
      </c>
      <c r="BM42" s="6">
        <f t="shared" si="28"/>
        <v>97.254901960784309</v>
      </c>
      <c r="BN42" s="6">
        <f t="shared" si="28"/>
        <v>98.333333333333329</v>
      </c>
      <c r="BO42" s="6">
        <f t="shared" si="28"/>
        <v>98.725490196078425</v>
      </c>
      <c r="BP42" s="6">
        <f t="shared" si="28"/>
        <v>98.921568627450981</v>
      </c>
      <c r="BQ42" s="6">
        <f t="shared" si="28"/>
        <v>100</v>
      </c>
      <c r="BR42" s="6">
        <f t="shared" si="28"/>
        <v>100</v>
      </c>
      <c r="BS42" s="6">
        <f t="shared" si="28"/>
        <v>99.509803921568633</v>
      </c>
      <c r="BT42" s="6">
        <f t="shared" si="28"/>
        <v>99.215686274509807</v>
      </c>
      <c r="BU42" s="6">
        <f t="shared" si="28"/>
        <v>97.941176470588232</v>
      </c>
      <c r="BV42" s="6">
        <f t="shared" si="28"/>
        <v>95.686274509803923</v>
      </c>
      <c r="BW42" s="6">
        <f t="shared" si="28"/>
        <v>95.784313725490193</v>
      </c>
      <c r="BX42" s="6">
        <f t="shared" si="28"/>
        <v>96.666666666666671</v>
      </c>
      <c r="BY42" s="6">
        <f t="shared" si="28"/>
        <v>96.666666666666671</v>
      </c>
      <c r="BZ42" s="6">
        <f t="shared" ref="BZ42:CW42" si="29">100*BZ24/$BQ24</f>
        <v>97.647058823529406</v>
      </c>
      <c r="CA42" s="6">
        <f t="shared" si="29"/>
        <v>98.137254901960787</v>
      </c>
      <c r="CB42" s="6">
        <f t="shared" si="29"/>
        <v>98.333333333333329</v>
      </c>
      <c r="CC42" s="6">
        <f t="shared" si="29"/>
        <v>98.039215686274517</v>
      </c>
      <c r="CD42" s="6">
        <f t="shared" si="29"/>
        <v>97.352941176470594</v>
      </c>
      <c r="CE42" s="6">
        <f t="shared" si="29"/>
        <v>96.862745098039213</v>
      </c>
      <c r="CF42" s="6">
        <f t="shared" si="29"/>
        <v>96.17647058823529</v>
      </c>
      <c r="CG42" s="6">
        <f t="shared" si="29"/>
        <v>94.607843137254903</v>
      </c>
      <c r="CH42" s="6">
        <f t="shared" si="29"/>
        <v>94.215686274509807</v>
      </c>
      <c r="CI42" s="6">
        <f t="shared" si="29"/>
        <v>92.941176470588232</v>
      </c>
      <c r="CJ42" s="6">
        <f t="shared" si="29"/>
        <v>91.960784313725483</v>
      </c>
      <c r="CK42" s="6">
        <f t="shared" si="29"/>
        <v>90.392156862745097</v>
      </c>
      <c r="CL42" s="6">
        <f t="shared" si="29"/>
        <v>90.686274509803923</v>
      </c>
      <c r="CM42" s="6">
        <f t="shared" si="29"/>
        <v>91.274509803921575</v>
      </c>
      <c r="CN42" s="6">
        <f t="shared" si="29"/>
        <v>91.17647058823529</v>
      </c>
      <c r="CO42" s="6">
        <f t="shared" si="29"/>
        <v>92.058823529411768</v>
      </c>
      <c r="CP42" s="6">
        <f t="shared" si="29"/>
        <v>91.568627450980387</v>
      </c>
      <c r="CQ42" s="6">
        <f t="shared" si="29"/>
        <v>92.156862745098039</v>
      </c>
      <c r="CR42" s="6">
        <f t="shared" si="29"/>
        <v>92.254901960784309</v>
      </c>
      <c r="CS42" s="6">
        <f t="shared" si="29"/>
        <v>92.647058823529406</v>
      </c>
      <c r="CT42" s="6">
        <f t="shared" si="29"/>
        <v>93.039215686274517</v>
      </c>
      <c r="CU42" s="6">
        <f t="shared" si="29"/>
        <v>93.529411764705884</v>
      </c>
      <c r="CV42" s="6">
        <f t="shared" si="29"/>
        <v>93.529411764705884</v>
      </c>
      <c r="CW42" s="6">
        <f t="shared" si="29"/>
        <v>93.529411764705884</v>
      </c>
    </row>
    <row r="43" spans="1:101" x14ac:dyDescent="0.25">
      <c r="A43" s="7" t="s">
        <v>16</v>
      </c>
      <c r="B43" s="8" t="s">
        <v>15</v>
      </c>
      <c r="C43" s="8" t="s">
        <v>15</v>
      </c>
      <c r="D43" s="8" t="s">
        <v>15</v>
      </c>
      <c r="E43" s="8" t="s">
        <v>15</v>
      </c>
      <c r="F43" s="8" t="s">
        <v>15</v>
      </c>
      <c r="G43" s="8" t="s">
        <v>15</v>
      </c>
      <c r="H43" s="8" t="s">
        <v>15</v>
      </c>
      <c r="I43" s="8" t="s">
        <v>15</v>
      </c>
      <c r="J43" s="6">
        <v>62.4</v>
      </c>
      <c r="K43" s="6">
        <v>62.8</v>
      </c>
      <c r="L43" s="6">
        <v>63.6</v>
      </c>
      <c r="M43" s="6">
        <v>63.1</v>
      </c>
      <c r="N43" s="6">
        <v>64.3</v>
      </c>
      <c r="O43" s="6">
        <v>65.099999999999994</v>
      </c>
      <c r="P43" s="6">
        <v>65.7</v>
      </c>
      <c r="Q43" s="6">
        <v>66.599999999999994</v>
      </c>
      <c r="R43" s="6">
        <f t="shared" ref="R43:AS43" si="30">100*R25/$BQ25</f>
        <v>66.274509803921561</v>
      </c>
      <c r="S43" s="6">
        <f t="shared" si="30"/>
        <v>66.666666666666671</v>
      </c>
      <c r="T43" s="6">
        <f t="shared" si="30"/>
        <v>66.862745098039213</v>
      </c>
      <c r="U43" s="6">
        <f t="shared" si="30"/>
        <v>67.745098039215677</v>
      </c>
      <c r="V43" s="6">
        <f t="shared" si="30"/>
        <v>68.039215686274517</v>
      </c>
      <c r="W43" s="6">
        <f t="shared" si="30"/>
        <v>67.54901960784315</v>
      </c>
      <c r="X43" s="6">
        <f t="shared" si="30"/>
        <v>67.843137254901961</v>
      </c>
      <c r="Y43" s="6">
        <f t="shared" si="30"/>
        <v>68.333333333333329</v>
      </c>
      <c r="Z43" s="6">
        <f t="shared" si="30"/>
        <v>68.725490196078425</v>
      </c>
      <c r="AA43" s="6">
        <f t="shared" si="30"/>
        <v>69.607843137254903</v>
      </c>
      <c r="AB43" s="6">
        <f t="shared" si="30"/>
        <v>70.294117647058826</v>
      </c>
      <c r="AC43" s="6">
        <f t="shared" si="30"/>
        <v>71.47058823529413</v>
      </c>
      <c r="AD43" s="6">
        <f t="shared" si="30"/>
        <v>71.666666666666657</v>
      </c>
      <c r="AE43" s="6">
        <f t="shared" si="30"/>
        <v>72.843137254901961</v>
      </c>
      <c r="AF43" s="6">
        <f t="shared" si="30"/>
        <v>73.235294117647058</v>
      </c>
      <c r="AG43" s="6">
        <f t="shared" si="30"/>
        <v>74.019607843137251</v>
      </c>
      <c r="AH43" s="6">
        <f t="shared" si="30"/>
        <v>75.098039215686271</v>
      </c>
      <c r="AI43" s="6">
        <f t="shared" si="30"/>
        <v>75.392156862745111</v>
      </c>
      <c r="AJ43" s="6">
        <f t="shared" si="30"/>
        <v>76.17647058823529</v>
      </c>
      <c r="AK43" s="6">
        <f t="shared" si="30"/>
        <v>77.549019607843135</v>
      </c>
      <c r="AL43" s="6">
        <f t="shared" si="30"/>
        <v>78.039215686274503</v>
      </c>
      <c r="AM43" s="6">
        <f t="shared" si="30"/>
        <v>79.803921568627459</v>
      </c>
      <c r="AN43" s="6">
        <f t="shared" si="30"/>
        <v>80.490196078431367</v>
      </c>
      <c r="AO43" s="6">
        <f t="shared" si="30"/>
        <v>80.686274509803923</v>
      </c>
      <c r="AP43" s="6">
        <f t="shared" si="30"/>
        <v>80.490196078431367</v>
      </c>
      <c r="AQ43" s="6">
        <f t="shared" si="30"/>
        <v>80.882352941176464</v>
      </c>
      <c r="AR43" s="6">
        <f t="shared" si="30"/>
        <v>81.372549019607845</v>
      </c>
      <c r="AS43" s="6">
        <f t="shared" si="30"/>
        <v>81.862745098039213</v>
      </c>
      <c r="AT43" s="6">
        <f t="shared" ref="AT43:BY43" si="31">100*AT25/$BQ25</f>
        <v>81.764705882352942</v>
      </c>
      <c r="AU43" s="6">
        <f t="shared" si="31"/>
        <v>82.941176470588232</v>
      </c>
      <c r="AV43" s="6">
        <f t="shared" si="31"/>
        <v>83.039215686274517</v>
      </c>
      <c r="AW43" s="6">
        <f t="shared" si="31"/>
        <v>83.431372549019613</v>
      </c>
      <c r="AX43" s="6">
        <f t="shared" si="31"/>
        <v>84.509803921568633</v>
      </c>
      <c r="AY43" s="6">
        <f t="shared" si="31"/>
        <v>84.117647058823536</v>
      </c>
      <c r="AZ43" s="6">
        <f t="shared" si="31"/>
        <v>85.294117647058826</v>
      </c>
      <c r="BA43" s="6">
        <f t="shared" si="31"/>
        <v>85.784313725490193</v>
      </c>
      <c r="BB43" s="6">
        <f t="shared" si="31"/>
        <v>87.058823529411768</v>
      </c>
      <c r="BC43" s="6">
        <f t="shared" si="31"/>
        <v>87.745098039215691</v>
      </c>
      <c r="BD43" s="6">
        <f t="shared" si="31"/>
        <v>88.529411764705884</v>
      </c>
      <c r="BE43" s="6">
        <f t="shared" si="31"/>
        <v>89.215686274509807</v>
      </c>
      <c r="BF43" s="6">
        <f t="shared" si="31"/>
        <v>89.313725490196077</v>
      </c>
      <c r="BG43" s="6">
        <f t="shared" si="31"/>
        <v>90.294117647058826</v>
      </c>
      <c r="BH43" s="6">
        <f t="shared" si="31"/>
        <v>91.078431372549019</v>
      </c>
      <c r="BI43" s="6">
        <f t="shared" si="31"/>
        <v>91.764705882352942</v>
      </c>
      <c r="BJ43" s="6">
        <f t="shared" si="31"/>
        <v>93.529411764705884</v>
      </c>
      <c r="BK43" s="6">
        <f t="shared" si="31"/>
        <v>94.607843137254903</v>
      </c>
      <c r="BL43" s="6">
        <f t="shared" si="31"/>
        <v>95.882352941176464</v>
      </c>
      <c r="BM43" s="6">
        <f t="shared" si="31"/>
        <v>96.372549019607845</v>
      </c>
      <c r="BN43" s="6">
        <f t="shared" si="31"/>
        <v>97.254901960784309</v>
      </c>
      <c r="BO43" s="6">
        <f t="shared" si="31"/>
        <v>97.941176470588232</v>
      </c>
      <c r="BP43" s="6">
        <f t="shared" si="31"/>
        <v>98.725490196078425</v>
      </c>
      <c r="BQ43" s="6">
        <f t="shared" si="31"/>
        <v>100</v>
      </c>
      <c r="BR43" s="6">
        <f t="shared" si="31"/>
        <v>98.627450980392155</v>
      </c>
      <c r="BS43" s="6">
        <f t="shared" si="31"/>
        <v>98.82352941176471</v>
      </c>
      <c r="BT43" s="6">
        <f t="shared" si="31"/>
        <v>98.627450980392155</v>
      </c>
      <c r="BU43" s="6">
        <f t="shared" si="31"/>
        <v>94.901960784313729</v>
      </c>
      <c r="BV43" s="6">
        <f t="shared" si="31"/>
        <v>92.549019607843135</v>
      </c>
      <c r="BW43" s="6">
        <f t="shared" si="31"/>
        <v>92.549019607843135</v>
      </c>
      <c r="BX43" s="6">
        <f t="shared" si="31"/>
        <v>92.647058823529406</v>
      </c>
      <c r="BY43" s="6">
        <f t="shared" si="31"/>
        <v>93.235294117647058</v>
      </c>
      <c r="BZ43" s="6">
        <f t="shared" ref="BZ43:CW43" si="32">100*BZ25/$BQ25</f>
        <v>95.392156862745097</v>
      </c>
      <c r="CA43" s="6">
        <f t="shared" si="32"/>
        <v>97.450980392156865</v>
      </c>
      <c r="CB43" s="6">
        <f t="shared" si="32"/>
        <v>98.725490196078425</v>
      </c>
      <c r="CC43" s="6">
        <f t="shared" si="32"/>
        <v>100.58823529411765</v>
      </c>
      <c r="CD43" s="6">
        <f t="shared" si="32"/>
        <v>100.3921568627451</v>
      </c>
      <c r="CE43" s="6">
        <f t="shared" si="32"/>
        <v>100.68627450980392</v>
      </c>
      <c r="CF43" s="6">
        <f t="shared" si="32"/>
        <v>101.66666666666667</v>
      </c>
      <c r="CG43" s="6">
        <f t="shared" si="32"/>
        <v>100</v>
      </c>
      <c r="CH43" s="6">
        <f t="shared" si="32"/>
        <v>100.29411764705883</v>
      </c>
      <c r="CI43" s="6">
        <f t="shared" si="32"/>
        <v>100.98039215686275</v>
      </c>
      <c r="CJ43" s="6">
        <f t="shared" si="32"/>
        <v>100.98039215686275</v>
      </c>
      <c r="CK43" s="6">
        <f t="shared" si="32"/>
        <v>100.68627450980392</v>
      </c>
      <c r="CL43" s="6">
        <f t="shared" si="32"/>
        <v>101.66666666666667</v>
      </c>
      <c r="CM43" s="6">
        <f t="shared" si="32"/>
        <v>101.27450980392157</v>
      </c>
      <c r="CN43" s="6">
        <f t="shared" si="32"/>
        <v>102.05882352941177</v>
      </c>
      <c r="CO43" s="6">
        <f t="shared" si="32"/>
        <v>103.03921568627452</v>
      </c>
      <c r="CP43" s="6">
        <f t="shared" si="32"/>
        <v>103.43137254901961</v>
      </c>
      <c r="CQ43" s="6">
        <f t="shared" si="32"/>
        <v>104.11764705882354</v>
      </c>
      <c r="CR43" s="6">
        <f t="shared" si="32"/>
        <v>104.50980392156863</v>
      </c>
      <c r="CS43" s="6">
        <f t="shared" si="32"/>
        <v>105.68627450980392</v>
      </c>
      <c r="CT43" s="6">
        <f t="shared" si="32"/>
        <v>106.56862745098039</v>
      </c>
      <c r="CU43" s="6">
        <f t="shared" si="32"/>
        <v>107.64705882352941</v>
      </c>
      <c r="CV43" s="6">
        <f t="shared" si="32"/>
        <v>108.52941176470588</v>
      </c>
      <c r="CW43" s="6">
        <f t="shared" si="32"/>
        <v>109.41899710703954</v>
      </c>
    </row>
    <row r="44" spans="1:101" x14ac:dyDescent="0.25">
      <c r="A44" s="7" t="s">
        <v>5</v>
      </c>
      <c r="B44" s="6">
        <v>65.8</v>
      </c>
      <c r="C44" s="6">
        <v>65.7</v>
      </c>
      <c r="D44" s="6">
        <v>65.5</v>
      </c>
      <c r="E44" s="6">
        <v>65.7</v>
      </c>
      <c r="F44" s="6">
        <v>65.7</v>
      </c>
      <c r="G44" s="6">
        <v>65.599999999999994</v>
      </c>
      <c r="H44" s="6">
        <v>66.099999999999994</v>
      </c>
      <c r="I44" s="6">
        <v>66.5</v>
      </c>
      <c r="J44" s="6">
        <v>67</v>
      </c>
      <c r="K44" s="6">
        <v>67.400000000000006</v>
      </c>
      <c r="L44" s="6">
        <v>68</v>
      </c>
      <c r="M44" s="6">
        <v>68.5</v>
      </c>
      <c r="N44" s="6">
        <v>69.3</v>
      </c>
      <c r="O44" s="6">
        <v>70.099999999999994</v>
      </c>
      <c r="P44" s="6">
        <v>71</v>
      </c>
      <c r="Q44" s="6">
        <v>71.3</v>
      </c>
      <c r="R44" s="6">
        <f t="shared" ref="R44:AS44" si="33">100*R26/$BQ26</f>
        <v>69.157088122605359</v>
      </c>
      <c r="S44" s="6">
        <f t="shared" si="33"/>
        <v>69.444444444444443</v>
      </c>
      <c r="T44" s="6">
        <f t="shared" si="33"/>
        <v>70.210727969348653</v>
      </c>
      <c r="U44" s="6">
        <f t="shared" si="33"/>
        <v>70.498084291187723</v>
      </c>
      <c r="V44" s="6">
        <f t="shared" si="33"/>
        <v>71.264367816091962</v>
      </c>
      <c r="W44" s="6">
        <f t="shared" si="33"/>
        <v>71.45593869731799</v>
      </c>
      <c r="X44" s="6">
        <f t="shared" si="33"/>
        <v>71.839080459770116</v>
      </c>
      <c r="Y44" s="6">
        <f t="shared" si="33"/>
        <v>72.222222222222229</v>
      </c>
      <c r="Z44" s="6">
        <f t="shared" si="33"/>
        <v>72.796934865900383</v>
      </c>
      <c r="AA44" s="6">
        <f t="shared" si="33"/>
        <v>73.563218390804593</v>
      </c>
      <c r="AB44" s="6">
        <f t="shared" si="33"/>
        <v>74.137931034482762</v>
      </c>
      <c r="AC44" s="6">
        <f t="shared" si="33"/>
        <v>75.095785440613028</v>
      </c>
      <c r="AD44" s="6">
        <f t="shared" si="33"/>
        <v>75.574712643678168</v>
      </c>
      <c r="AE44" s="6">
        <f t="shared" si="33"/>
        <v>76.053639846743295</v>
      </c>
      <c r="AF44" s="6">
        <f t="shared" si="33"/>
        <v>76.532567049808435</v>
      </c>
      <c r="AG44" s="6">
        <f t="shared" si="33"/>
        <v>77.394636015325673</v>
      </c>
      <c r="AH44" s="6">
        <f t="shared" si="33"/>
        <v>77.777777777777771</v>
      </c>
      <c r="AI44" s="6">
        <f t="shared" si="33"/>
        <v>77.969348659003842</v>
      </c>
      <c r="AJ44" s="6">
        <f t="shared" si="33"/>
        <v>79.214559386973178</v>
      </c>
      <c r="AK44" s="6">
        <f t="shared" si="33"/>
        <v>80.172413793103445</v>
      </c>
      <c r="AL44" s="6">
        <f t="shared" si="33"/>
        <v>81.130268199233711</v>
      </c>
      <c r="AM44" s="6">
        <f t="shared" si="33"/>
        <v>81.70498084291188</v>
      </c>
      <c r="AN44" s="6">
        <f t="shared" si="33"/>
        <v>81.99233716475095</v>
      </c>
      <c r="AO44" s="6">
        <f t="shared" si="33"/>
        <v>82.279693486590034</v>
      </c>
      <c r="AP44" s="6">
        <f t="shared" si="33"/>
        <v>83.237547892720301</v>
      </c>
      <c r="AQ44" s="6">
        <f t="shared" si="33"/>
        <v>83.812260536398469</v>
      </c>
      <c r="AR44" s="6">
        <f t="shared" si="33"/>
        <v>84.386973180076623</v>
      </c>
      <c r="AS44" s="6">
        <f t="shared" si="33"/>
        <v>84.674329501915707</v>
      </c>
      <c r="AT44" s="6">
        <f t="shared" ref="AT44:BY44" si="34">100*AT26/$BQ26</f>
        <v>84.961685823754792</v>
      </c>
      <c r="AU44" s="6">
        <f t="shared" si="34"/>
        <v>85.632183908045974</v>
      </c>
      <c r="AV44" s="6">
        <f t="shared" si="34"/>
        <v>86.494252873563212</v>
      </c>
      <c r="AW44" s="6">
        <f t="shared" si="34"/>
        <v>87.260536398467423</v>
      </c>
      <c r="AX44" s="6">
        <f t="shared" si="34"/>
        <v>87.835249042145591</v>
      </c>
      <c r="AY44" s="6">
        <f t="shared" si="34"/>
        <v>88.69731800766283</v>
      </c>
      <c r="AZ44" s="6">
        <f t="shared" si="34"/>
        <v>89.367816091954012</v>
      </c>
      <c r="BA44" s="6">
        <f t="shared" si="34"/>
        <v>90.038314176245208</v>
      </c>
      <c r="BB44" s="6">
        <f t="shared" si="34"/>
        <v>90.613026819923363</v>
      </c>
      <c r="BC44" s="6">
        <f t="shared" si="34"/>
        <v>91.091954022988503</v>
      </c>
      <c r="BD44" s="6">
        <f t="shared" si="34"/>
        <v>91.283524904214559</v>
      </c>
      <c r="BE44" s="6">
        <f t="shared" si="34"/>
        <v>91.762452107279685</v>
      </c>
      <c r="BF44" s="6">
        <f t="shared" si="34"/>
        <v>92.337164750957854</v>
      </c>
      <c r="BG44" s="6">
        <f t="shared" si="34"/>
        <v>93.390804597701148</v>
      </c>
      <c r="BH44" s="6">
        <f t="shared" si="34"/>
        <v>94.348659003831415</v>
      </c>
      <c r="BI44" s="6">
        <f t="shared" si="34"/>
        <v>95.689655172413794</v>
      </c>
      <c r="BJ44" s="6">
        <f t="shared" si="34"/>
        <v>95.977011494252864</v>
      </c>
      <c r="BK44" s="6">
        <f t="shared" si="34"/>
        <v>96.264367816091948</v>
      </c>
      <c r="BL44" s="6">
        <f t="shared" si="34"/>
        <v>96.455938697318004</v>
      </c>
      <c r="BM44" s="6">
        <f t="shared" si="34"/>
        <v>96.93486590038313</v>
      </c>
      <c r="BN44" s="6">
        <f t="shared" si="34"/>
        <v>97.892720306513411</v>
      </c>
      <c r="BO44" s="6">
        <f t="shared" si="34"/>
        <v>98.467432950191565</v>
      </c>
      <c r="BP44" s="6">
        <f t="shared" si="34"/>
        <v>99.233716475095775</v>
      </c>
      <c r="BQ44" s="6">
        <f t="shared" si="34"/>
        <v>100</v>
      </c>
      <c r="BR44" s="6">
        <f t="shared" si="34"/>
        <v>100.28735632183907</v>
      </c>
      <c r="BS44" s="6">
        <f t="shared" si="34"/>
        <v>99.712643678160916</v>
      </c>
      <c r="BT44" s="6">
        <f t="shared" si="34"/>
        <v>97.988505747126425</v>
      </c>
      <c r="BU44" s="6">
        <f t="shared" si="34"/>
        <v>95.785440613026822</v>
      </c>
      <c r="BV44" s="6">
        <f t="shared" si="34"/>
        <v>94.348659003831415</v>
      </c>
      <c r="BW44" s="6">
        <f t="shared" si="34"/>
        <v>94.157088122605359</v>
      </c>
      <c r="BX44" s="6">
        <f t="shared" si="34"/>
        <v>94.252873563218387</v>
      </c>
      <c r="BY44" s="6">
        <f t="shared" si="34"/>
        <v>94.636015325670499</v>
      </c>
      <c r="BZ44" s="6">
        <f t="shared" ref="BZ44:CW44" si="35">100*BZ26/$BQ26</f>
        <v>94.923371647509569</v>
      </c>
      <c r="CA44" s="6">
        <f t="shared" si="35"/>
        <v>95.689655172413794</v>
      </c>
      <c r="CB44" s="6">
        <f t="shared" si="35"/>
        <v>96.16858237547892</v>
      </c>
      <c r="CC44" s="6">
        <f t="shared" si="35"/>
        <v>96.264367816091948</v>
      </c>
      <c r="CD44" s="6">
        <f t="shared" si="35"/>
        <v>97.030651340996158</v>
      </c>
      <c r="CE44" s="6">
        <f t="shared" si="35"/>
        <v>97.318007662835242</v>
      </c>
      <c r="CF44" s="6">
        <f t="shared" si="35"/>
        <v>98.084291187739453</v>
      </c>
      <c r="CG44" s="6">
        <f t="shared" si="35"/>
        <v>98.275862068965509</v>
      </c>
      <c r="CH44" s="6">
        <f t="shared" si="35"/>
        <v>98.467432950191565</v>
      </c>
      <c r="CI44" s="6">
        <f t="shared" si="35"/>
        <v>98.275862068965509</v>
      </c>
      <c r="CJ44" s="6">
        <f t="shared" si="35"/>
        <v>99.329501915708803</v>
      </c>
      <c r="CK44" s="6">
        <f t="shared" si="35"/>
        <v>99.233716475095775</v>
      </c>
      <c r="CL44" s="6">
        <f t="shared" si="35"/>
        <v>99.904214559386972</v>
      </c>
      <c r="CM44" s="6">
        <f t="shared" si="35"/>
        <v>100.47892720306513</v>
      </c>
      <c r="CN44" s="6">
        <f t="shared" si="35"/>
        <v>101.43678160919539</v>
      </c>
      <c r="CO44" s="6">
        <f t="shared" si="35"/>
        <v>102.01149425287356</v>
      </c>
      <c r="CP44" s="6">
        <f t="shared" si="35"/>
        <v>102.68199233716474</v>
      </c>
      <c r="CQ44" s="6">
        <f t="shared" si="35"/>
        <v>103.54406130268198</v>
      </c>
      <c r="CR44" s="6">
        <f t="shared" si="35"/>
        <v>104.21455938697318</v>
      </c>
      <c r="CS44" s="6">
        <f t="shared" si="35"/>
        <v>104.88505747126436</v>
      </c>
      <c r="CT44" s="6">
        <f t="shared" si="35"/>
        <v>105.26819923371647</v>
      </c>
      <c r="CU44" s="6">
        <f t="shared" si="35"/>
        <v>105.84291187739463</v>
      </c>
      <c r="CV44" s="6">
        <f t="shared" si="35"/>
        <v>106.32183908045977</v>
      </c>
      <c r="CW44" s="6">
        <f t="shared" si="35"/>
        <v>106.80293337494147</v>
      </c>
    </row>
    <row r="45" spans="1:101" x14ac:dyDescent="0.25">
      <c r="A45" s="7" t="s">
        <v>14</v>
      </c>
      <c r="B45" s="6">
        <v>60</v>
      </c>
      <c r="C45" s="6">
        <v>60.4</v>
      </c>
      <c r="D45" s="6">
        <v>60.7</v>
      </c>
      <c r="E45" s="6">
        <v>61</v>
      </c>
      <c r="F45" s="6">
        <v>61.7</v>
      </c>
      <c r="G45" s="6">
        <v>62.4</v>
      </c>
      <c r="H45" s="6">
        <v>63</v>
      </c>
      <c r="I45" s="6">
        <v>63.6</v>
      </c>
      <c r="J45" s="6">
        <v>63.7</v>
      </c>
      <c r="K45" s="6">
        <v>64.099999999999994</v>
      </c>
      <c r="L45" s="6">
        <v>64.400000000000006</v>
      </c>
      <c r="M45" s="6">
        <v>65.3</v>
      </c>
      <c r="N45" s="6">
        <v>65.900000000000006</v>
      </c>
      <c r="O45" s="6">
        <v>66.8</v>
      </c>
      <c r="P45" s="6">
        <v>67.2</v>
      </c>
      <c r="Q45" s="6">
        <v>68</v>
      </c>
      <c r="R45" s="6">
        <f t="shared" ref="R45:AS45" si="36">100*R27/$BQ27</f>
        <v>67.258382642998029</v>
      </c>
      <c r="S45" s="6">
        <f t="shared" si="36"/>
        <v>67.554240631163708</v>
      </c>
      <c r="T45" s="6">
        <f t="shared" si="36"/>
        <v>68.047337278106511</v>
      </c>
      <c r="U45" s="6">
        <f t="shared" si="36"/>
        <v>68.5404339250493</v>
      </c>
      <c r="V45" s="6">
        <f t="shared" si="36"/>
        <v>69.033530571992102</v>
      </c>
      <c r="W45" s="6">
        <f t="shared" si="36"/>
        <v>70.216962524654832</v>
      </c>
      <c r="X45" s="6">
        <f t="shared" si="36"/>
        <v>70.907297830374759</v>
      </c>
      <c r="Y45" s="6">
        <f t="shared" si="36"/>
        <v>71.597633136094657</v>
      </c>
      <c r="Z45" s="6">
        <f t="shared" si="36"/>
        <v>72.189349112426029</v>
      </c>
      <c r="AA45" s="6">
        <f t="shared" si="36"/>
        <v>73.27416173570019</v>
      </c>
      <c r="AB45" s="6">
        <f t="shared" si="36"/>
        <v>74.161735700197241</v>
      </c>
      <c r="AC45" s="6">
        <f t="shared" si="36"/>
        <v>74.753451676528599</v>
      </c>
      <c r="AD45" s="6">
        <f t="shared" si="36"/>
        <v>75.542406311637066</v>
      </c>
      <c r="AE45" s="6">
        <f t="shared" si="36"/>
        <v>76.232741617356993</v>
      </c>
      <c r="AF45" s="6">
        <f t="shared" si="36"/>
        <v>77.218934911242599</v>
      </c>
      <c r="AG45" s="6">
        <f t="shared" si="36"/>
        <v>78.500986193293869</v>
      </c>
      <c r="AH45" s="6">
        <f t="shared" si="36"/>
        <v>79.092702169625241</v>
      </c>
      <c r="AI45" s="6">
        <f t="shared" si="36"/>
        <v>79.783037475345168</v>
      </c>
      <c r="AJ45" s="6">
        <f t="shared" si="36"/>
        <v>80.769230769230774</v>
      </c>
      <c r="AK45" s="6">
        <f t="shared" si="36"/>
        <v>82.248520710059168</v>
      </c>
      <c r="AL45" s="6">
        <f t="shared" si="36"/>
        <v>82.445759368836292</v>
      </c>
      <c r="AM45" s="6">
        <f t="shared" si="36"/>
        <v>84.023668639053255</v>
      </c>
      <c r="AN45" s="6">
        <f t="shared" si="36"/>
        <v>84.12228796844181</v>
      </c>
      <c r="AO45" s="6">
        <f t="shared" si="36"/>
        <v>84.615384615384613</v>
      </c>
      <c r="AP45" s="6">
        <f t="shared" si="36"/>
        <v>84.319526627218934</v>
      </c>
      <c r="AQ45" s="6">
        <f t="shared" si="36"/>
        <v>84.812623274161737</v>
      </c>
      <c r="AR45" s="6">
        <f t="shared" si="36"/>
        <v>84.516765285996044</v>
      </c>
      <c r="AS45" s="6">
        <f t="shared" si="36"/>
        <v>84.714003944773168</v>
      </c>
      <c r="AT45" s="6">
        <f t="shared" ref="AT45:BY45" si="37">100*AT27/$BQ27</f>
        <v>85.50295857988165</v>
      </c>
      <c r="AU45" s="6">
        <f t="shared" si="37"/>
        <v>85.996055226824453</v>
      </c>
      <c r="AV45" s="6">
        <f t="shared" si="37"/>
        <v>86.390532544378686</v>
      </c>
      <c r="AW45" s="6">
        <f t="shared" si="37"/>
        <v>86.489151873767256</v>
      </c>
      <c r="AX45" s="6">
        <f t="shared" si="37"/>
        <v>86.883629191321489</v>
      </c>
      <c r="AY45" s="6">
        <f t="shared" si="37"/>
        <v>87.77120315581854</v>
      </c>
      <c r="AZ45" s="6">
        <f t="shared" si="37"/>
        <v>89.15187376725838</v>
      </c>
      <c r="BA45" s="6">
        <f t="shared" si="37"/>
        <v>90.23668639053254</v>
      </c>
      <c r="BB45" s="6">
        <f t="shared" si="37"/>
        <v>90.729783037475343</v>
      </c>
      <c r="BC45" s="6">
        <f t="shared" si="37"/>
        <v>91.420118343195256</v>
      </c>
      <c r="BD45" s="6">
        <f t="shared" si="37"/>
        <v>92.209072978303738</v>
      </c>
      <c r="BE45" s="6">
        <f t="shared" si="37"/>
        <v>93.096646942800788</v>
      </c>
      <c r="BF45" s="6">
        <f t="shared" si="37"/>
        <v>94.08284023668638</v>
      </c>
      <c r="BG45" s="6">
        <f t="shared" si="37"/>
        <v>94.575936883629183</v>
      </c>
      <c r="BH45" s="6">
        <f t="shared" si="37"/>
        <v>95.364891518737664</v>
      </c>
      <c r="BI45" s="6">
        <f t="shared" si="37"/>
        <v>95.857988165680467</v>
      </c>
      <c r="BJ45" s="6">
        <f t="shared" si="37"/>
        <v>97.041420118343183</v>
      </c>
      <c r="BK45" s="6">
        <f t="shared" si="37"/>
        <v>97.337278106508876</v>
      </c>
      <c r="BL45" s="6">
        <f t="shared" si="37"/>
        <v>97.435897435897431</v>
      </c>
      <c r="BM45" s="6">
        <f t="shared" si="37"/>
        <v>98.126232741617358</v>
      </c>
      <c r="BN45" s="6">
        <f t="shared" si="37"/>
        <v>98.224852071005913</v>
      </c>
      <c r="BO45" s="6">
        <f t="shared" si="37"/>
        <v>99.013806706114394</v>
      </c>
      <c r="BP45" s="6">
        <f t="shared" si="37"/>
        <v>99.605522682445752</v>
      </c>
      <c r="BQ45" s="6">
        <f t="shared" si="37"/>
        <v>100</v>
      </c>
      <c r="BR45" s="6">
        <f t="shared" si="37"/>
        <v>99.309664694280073</v>
      </c>
      <c r="BS45" s="6">
        <f t="shared" si="37"/>
        <v>99.802761341222876</v>
      </c>
      <c r="BT45" s="6">
        <f t="shared" si="37"/>
        <v>99.309664694280073</v>
      </c>
      <c r="BU45" s="6">
        <f t="shared" si="37"/>
        <v>97.238658777120307</v>
      </c>
      <c r="BV45" s="6">
        <f t="shared" si="37"/>
        <v>95.857988165680467</v>
      </c>
      <c r="BW45" s="6">
        <f t="shared" si="37"/>
        <v>95.759368836291912</v>
      </c>
      <c r="BX45" s="6">
        <f t="shared" si="37"/>
        <v>96.055226824457591</v>
      </c>
      <c r="BY45" s="6">
        <f t="shared" si="37"/>
        <v>97.041420118343183</v>
      </c>
      <c r="BZ45" s="6">
        <f t="shared" ref="BZ45:CW45" si="38">100*BZ27/$BQ27</f>
        <v>97.435897435897431</v>
      </c>
      <c r="CA45" s="6">
        <f t="shared" si="38"/>
        <v>98.323471400394467</v>
      </c>
      <c r="CB45" s="6">
        <f t="shared" si="38"/>
        <v>99.013806706114394</v>
      </c>
      <c r="CC45" s="6">
        <f t="shared" si="38"/>
        <v>99.605522682445752</v>
      </c>
      <c r="CD45" s="6">
        <f t="shared" si="38"/>
        <v>99.309664694280073</v>
      </c>
      <c r="CE45" s="6">
        <f t="shared" si="38"/>
        <v>100</v>
      </c>
      <c r="CF45" s="6">
        <f t="shared" si="38"/>
        <v>100.19723865877711</v>
      </c>
      <c r="CG45" s="6">
        <f t="shared" si="38"/>
        <v>101.28205128205127</v>
      </c>
      <c r="CH45" s="6">
        <f t="shared" si="38"/>
        <v>101.87376725838264</v>
      </c>
      <c r="CI45" s="6">
        <f t="shared" si="38"/>
        <v>102.26824457593688</v>
      </c>
      <c r="CJ45" s="6">
        <f t="shared" si="38"/>
        <v>102.9585798816568</v>
      </c>
      <c r="CK45" s="6">
        <f t="shared" si="38"/>
        <v>102.9585798816568</v>
      </c>
      <c r="CL45" s="6">
        <f t="shared" si="38"/>
        <v>103.64891518737672</v>
      </c>
      <c r="CM45" s="6">
        <f t="shared" si="38"/>
        <v>104.14201183431952</v>
      </c>
      <c r="CN45" s="6">
        <f t="shared" si="38"/>
        <v>105.22682445759368</v>
      </c>
      <c r="CO45" s="6">
        <f t="shared" si="38"/>
        <v>106.21301775147928</v>
      </c>
      <c r="CP45" s="6">
        <f t="shared" si="38"/>
        <v>105.62130177514793</v>
      </c>
      <c r="CQ45" s="6">
        <f t="shared" si="38"/>
        <v>106.80473372781064</v>
      </c>
      <c r="CR45" s="6">
        <f t="shared" si="38"/>
        <v>108.08678500986193</v>
      </c>
      <c r="CS45" s="6">
        <f t="shared" si="38"/>
        <v>108.67850098619328</v>
      </c>
      <c r="CT45" s="6">
        <f t="shared" si="38"/>
        <v>108.67850098619328</v>
      </c>
      <c r="CU45" s="6">
        <f t="shared" si="38"/>
        <v>109.36883629191321</v>
      </c>
      <c r="CV45" s="6">
        <f t="shared" si="38"/>
        <v>110.05917159763312</v>
      </c>
      <c r="CW45" s="6">
        <f t="shared" si="38"/>
        <v>110.75386429482286</v>
      </c>
    </row>
  </sheetData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</vt:vector>
  </HeadingPairs>
  <TitlesOfParts>
    <vt:vector size="10" baseType="lpstr">
      <vt:lpstr>ReadMe</vt:lpstr>
      <vt:lpstr>DataGS12.10</vt:lpstr>
      <vt:lpstr>DataGS12.11</vt:lpstr>
      <vt:lpstr>DataGS12.11Details</vt:lpstr>
      <vt:lpstr>DataGS12.12</vt:lpstr>
      <vt:lpstr>FS12.10</vt:lpstr>
      <vt:lpstr>FS12.11</vt:lpstr>
      <vt:lpstr>FS12.12a</vt:lpstr>
      <vt:lpstr>FS12.12b</vt:lpstr>
      <vt:lpstr>FS12.12c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2018-09-26T13:23:36Z</dcterms:created>
  <dcterms:modified xsi:type="dcterms:W3CDTF">2020-01-07T14:31:00Z</dcterms:modified>
</cp:coreProperties>
</file>