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6075" windowHeight="3540" tabRatio="599" activeTab="0"/>
  </bookViews>
  <sheets>
    <sheet name="Fig1" sheetId="1" r:id="rId1"/>
    <sheet name="Table1" sheetId="2" r:id="rId2"/>
    <sheet name="Table2" sheetId="3" r:id="rId3"/>
    <sheet name="Table3" sheetId="4" r:id="rId4"/>
    <sheet name="Table4" sheetId="5" r:id="rId5"/>
    <sheet name="Table5" sheetId="6" r:id="rId6"/>
    <sheet name="Table6" sheetId="7" r:id="rId7"/>
    <sheet name="App1" sheetId="8" r:id="rId8"/>
    <sheet name="App2" sheetId="9" r:id="rId9"/>
  </sheets>
  <definedNames>
    <definedName name="_xlnm.Print_Area" localSheetId="8">'App2'!$A$1:$N$53</definedName>
    <definedName name="_xlnm.Print_Area" localSheetId="1">'Table1'!$A$1:$K$71</definedName>
    <definedName name="_xlnm.Print_Area" localSheetId="2">'Table2'!$A$1:$Q$66</definedName>
    <definedName name="_xlnm.Print_Area" localSheetId="6">'Table6'!$A$1:$N$63</definedName>
  </definedNames>
  <calcPr fullCalcOnLoad="1"/>
</workbook>
</file>

<file path=xl/sharedStrings.xml><?xml version="1.0" encoding="utf-8"?>
<sst xmlns="http://schemas.openxmlformats.org/spreadsheetml/2006/main" count="336" uniqueCount="130">
  <si>
    <t>Female</t>
  </si>
  <si>
    <t>Black</t>
  </si>
  <si>
    <t>Hispanic</t>
  </si>
  <si>
    <t>Other Recruited Athletes</t>
  </si>
  <si>
    <t>Companies</t>
  </si>
  <si>
    <t>Mean</t>
  </si>
  <si>
    <t>Std. Dev.</t>
  </si>
  <si>
    <t>Minimum</t>
  </si>
  <si>
    <t>Maximum</t>
  </si>
  <si>
    <t>Table 1.  Company Level Summary Statistics</t>
  </si>
  <si>
    <t>Leadership Potential Score</t>
  </si>
  <si>
    <t>Choose Engineer Major</t>
  </si>
  <si>
    <t>Propose Engineer Major</t>
  </si>
  <si>
    <t>(1)</t>
  </si>
  <si>
    <t>(2)</t>
  </si>
  <si>
    <t>(3)</t>
  </si>
  <si>
    <t>(4)</t>
  </si>
  <si>
    <t>(5)</t>
  </si>
  <si>
    <t>(6)</t>
  </si>
  <si>
    <t>(7)</t>
  </si>
  <si>
    <t>(8)</t>
  </si>
  <si>
    <t>Observations</t>
  </si>
  <si>
    <r>
      <t>R</t>
    </r>
    <r>
      <rPr>
        <vertAlign val="superscript"/>
        <sz val="10"/>
        <rFont val="Arial"/>
        <family val="2"/>
      </rPr>
      <t>2</t>
    </r>
  </si>
  <si>
    <t>Football</t>
  </si>
  <si>
    <t>Other Athlete</t>
  </si>
  <si>
    <t>Engineer Major</t>
  </si>
  <si>
    <t>Social Sciences</t>
  </si>
  <si>
    <t>Proposed Major</t>
  </si>
  <si>
    <t>Natural Sciences</t>
  </si>
  <si>
    <t>Other Athletes</t>
  </si>
  <si>
    <t>Outcome Variable: Individual Level Choice (listed as column headings)</t>
  </si>
  <si>
    <t>Propose Natural Science Major</t>
  </si>
  <si>
    <t>Propose Social Science Major</t>
  </si>
  <si>
    <t>Choose Natural Science Major</t>
  </si>
  <si>
    <t>Choose Social Science Major</t>
  </si>
  <si>
    <t>Outcome Variable: Individual Level Plebe Academic GPA</t>
  </si>
  <si>
    <t>No</t>
  </si>
  <si>
    <t>Yes</t>
  </si>
  <si>
    <t>Outcome Variable: Individual Level Score (listed as panel headings)</t>
  </si>
  <si>
    <t xml:space="preserve">Leader Potential Score (LPS)       </t>
  </si>
  <si>
    <t>Term</t>
  </si>
  <si>
    <t>Description</t>
  </si>
  <si>
    <t>Plebe</t>
  </si>
  <si>
    <t>Yearling</t>
  </si>
  <si>
    <t xml:space="preserve">Cow </t>
  </si>
  <si>
    <t>Firstie</t>
  </si>
  <si>
    <t>Company</t>
  </si>
  <si>
    <t xml:space="preserve">Figure 1.  Organization of the United States Military Academy Corps of Cadets </t>
  </si>
  <si>
    <t>College Entrance Exam Rank (CEER)</t>
  </si>
  <si>
    <t>Whole Candidate Score (WCS)</t>
  </si>
  <si>
    <t>Recruited Football Players</t>
  </si>
  <si>
    <t>Battalion and Regiment Controls</t>
  </si>
  <si>
    <t>Total SAT Score (Math + Verbal)</t>
  </si>
  <si>
    <t>Math SAT Score</t>
  </si>
  <si>
    <t>A. Plebe Academic GPA</t>
  </si>
  <si>
    <t>Plebe Academic GPA</t>
  </si>
  <si>
    <t>A. Sophomores as Role Models for Plebes and Plebe Peer Effects</t>
  </si>
  <si>
    <t>B. Falsification: Plebes as Role Models for Sophomores and Sophomore Peer Effects</t>
  </si>
  <si>
    <t xml:space="preserve">Total                  SAT                        </t>
  </si>
  <si>
    <t xml:space="preserve">Math                   SAT                         </t>
  </si>
  <si>
    <t>Junior or 2nd classmen</t>
  </si>
  <si>
    <t>Sophomore or 3rd classmen</t>
  </si>
  <si>
    <t>Freshmen or 4th classmen</t>
  </si>
  <si>
    <t>Senior or 1st classmen</t>
  </si>
  <si>
    <t>CEER / 100</t>
  </si>
  <si>
    <t>WCS / 1000</t>
  </si>
  <si>
    <t>(9)</t>
  </si>
  <si>
    <t>(10)</t>
  </si>
  <si>
    <t>A. Peer Pretreatment Characteristic Correlations</t>
  </si>
  <si>
    <t>B. Role Model Pretreatment Characteristic Correlations</t>
  </si>
  <si>
    <t>Table 2.  Randomly Assigned Peer and Role Model Groups</t>
  </si>
  <si>
    <t>Outcome Variable: Social Group Mean Score (listed as column headings)</t>
  </si>
  <si>
    <t>Social Group       Total SAT / 100</t>
  </si>
  <si>
    <t>Social Group       Math SAT / 100</t>
  </si>
  <si>
    <t>B. Role Model Effects</t>
  </si>
  <si>
    <t>A. Peer Effects</t>
  </si>
  <si>
    <t>Left During                  Cadet Basic Training</t>
  </si>
  <si>
    <t>Left During                 Plebe Year</t>
  </si>
  <si>
    <t>All Other Majors</t>
  </si>
  <si>
    <t>Propose All Other Majors</t>
  </si>
  <si>
    <t>Choose All Other Majors</t>
  </si>
  <si>
    <t>C. Random Scrambling Controls</t>
  </si>
  <si>
    <t>Total                SAT</t>
  </si>
  <si>
    <t>Continue in Army Past 6 Years</t>
  </si>
  <si>
    <t>Left the Academy During Plebe Year</t>
  </si>
  <si>
    <t>Cadet</t>
  </si>
  <si>
    <t>General term referring to an individual from any of the four classes</t>
  </si>
  <si>
    <t>Own                                 Effect</t>
  </si>
  <si>
    <t>Outcome Variable: Left Academy = 1 &amp; Remain at Academy = 0</t>
  </si>
  <si>
    <t>B. Pretreatment Characteristics</t>
  </si>
  <si>
    <t>A. Outcome Variables</t>
  </si>
  <si>
    <t xml:space="preserve">Academic GPA </t>
  </si>
  <si>
    <t>Math Grade</t>
  </si>
  <si>
    <t>Scrambling Controls</t>
  </si>
  <si>
    <t>Math                    SAT</t>
  </si>
  <si>
    <t>Math                   SAT</t>
  </si>
  <si>
    <t>Left Academy During              Cadet Basic Training</t>
  </si>
  <si>
    <t>Left Academy During                  Plebe Year</t>
  </si>
  <si>
    <t>ORGANIZATION OF THE CORPS OF CADETS</t>
  </si>
  <si>
    <t>Own                   Total SAT / 100</t>
  </si>
  <si>
    <t>Average Peer                    Total SAT / 100</t>
  </si>
  <si>
    <t>Average Peer Academic GPA</t>
  </si>
  <si>
    <t>Own                           Total SAT / 100</t>
  </si>
  <si>
    <t>Average Peer            Total SAT / 100</t>
  </si>
  <si>
    <t>Average Role Model                    Total SAT / 100</t>
  </si>
  <si>
    <t>Own                           Math SAT / 100</t>
  </si>
  <si>
    <t>Average Peer            Math SAT / 100</t>
  </si>
  <si>
    <t>Average Role Model                    Math SAT / 100</t>
  </si>
  <si>
    <t>B. Plebe Math Grade</t>
  </si>
  <si>
    <t>Made up of all four classes: 35 cadets in each class</t>
  </si>
  <si>
    <t>Average Social Group Total SAT / 100</t>
  </si>
  <si>
    <t>Average Social Group Math SAT / 100</t>
  </si>
  <si>
    <t>Left Academy During Cadet Basic Training</t>
  </si>
  <si>
    <t>Attended the West Point Prep School</t>
  </si>
  <si>
    <t>Proposed    Engineer Major</t>
  </si>
  <si>
    <t>Proposed       Engineer Major</t>
  </si>
  <si>
    <t>Anticipates an      Army Career</t>
  </si>
  <si>
    <t>Table 3.  Interpreting Contemporaneous Peer Effects With Potential Common Shocks</t>
  </si>
  <si>
    <t>Average Co. Cdr. &amp; Upperclassmen Controls (Shocks)</t>
  </si>
  <si>
    <t>Table 4. Reduced Form Peer and Role Model Effects for Drop Outs</t>
  </si>
  <si>
    <t>Table 5.  Reduced Form Peer and Role Model Effects for Academic Outcomes</t>
  </si>
  <si>
    <t>Table 6.  Reduced Form Peer and Role Model Effects for Academic Major and Military Service Choices</t>
  </si>
  <si>
    <t>Average                 Peer Effect</t>
  </si>
  <si>
    <t>Average                Role Model Effect</t>
  </si>
  <si>
    <t>Anticipates an Army Career</t>
  </si>
  <si>
    <t>Appendix Table 1.  Reduced Form Probit Peer and Role Model Effects for Drop Outs</t>
  </si>
  <si>
    <t>Pretreatment Characteristic</t>
  </si>
  <si>
    <t>In Army after 6 years</t>
  </si>
  <si>
    <t>Appendix Table 2.  Reduced Form Probit Peer and Role Model Effects for Academic Major                                    and Military Service Choices</t>
  </si>
  <si>
    <t>Leader Potential Score / 100</t>
  </si>
</sst>
</file>

<file path=xl/styles.xml><?xml version="1.0" encoding="utf-8"?>
<styleSheet xmlns="http://schemas.openxmlformats.org/spreadsheetml/2006/main">
  <numFmts count="21">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0.000\)"/>
    <numFmt numFmtId="175" formatCode="\(0.00\)"/>
    <numFmt numFmtId="176" formatCode="\{0.00\}"/>
  </numFmts>
  <fonts count="16">
    <font>
      <sz val="10"/>
      <name val="Arial"/>
      <family val="0"/>
    </font>
    <font>
      <b/>
      <sz val="10"/>
      <name val="Arial"/>
      <family val="2"/>
    </font>
    <font>
      <vertAlign val="superscript"/>
      <sz val="10"/>
      <name val="Arial"/>
      <family val="2"/>
    </font>
    <font>
      <sz val="9"/>
      <name val="Arial"/>
      <family val="2"/>
    </font>
    <font>
      <b/>
      <sz val="10"/>
      <color indexed="9"/>
      <name val="Arial"/>
      <family val="2"/>
    </font>
    <font>
      <sz val="10"/>
      <color indexed="9"/>
      <name val="Arial"/>
      <family val="2"/>
    </font>
    <font>
      <sz val="16"/>
      <name val="Arial"/>
      <family val="2"/>
    </font>
    <font>
      <sz val="14"/>
      <name val="Arial"/>
      <family val="2"/>
    </font>
    <font>
      <sz val="12"/>
      <name val="Arial"/>
      <family val="2"/>
    </font>
    <font>
      <b/>
      <sz val="12"/>
      <name val="Arial"/>
      <family val="2"/>
    </font>
    <font>
      <b/>
      <sz val="18"/>
      <name val="Arial"/>
      <family val="2"/>
    </font>
    <font>
      <b/>
      <sz val="14"/>
      <name val="Arial"/>
      <family val="2"/>
    </font>
    <font>
      <b/>
      <u val="single"/>
      <sz val="14"/>
      <name val="Arial"/>
      <family val="2"/>
    </font>
    <font>
      <sz val="10"/>
      <color indexed="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center" vertical="center" wrapText="1"/>
    </xf>
    <xf numFmtId="0" fontId="0" fillId="0" borderId="0" xfId="0" applyFont="1" applyAlignment="1" quotePrefix="1">
      <alignment horizontal="center"/>
    </xf>
    <xf numFmtId="172" fontId="0" fillId="0" borderId="0" xfId="0" applyNumberFormat="1" applyFont="1" applyAlignment="1">
      <alignment horizontal="center"/>
    </xf>
    <xf numFmtId="174" fontId="0" fillId="0" borderId="0" xfId="0" applyNumberFormat="1" applyFont="1" applyAlignment="1">
      <alignment horizontal="center"/>
    </xf>
    <xf numFmtId="0" fontId="0" fillId="0" borderId="0" xfId="0" applyFont="1" applyBorder="1" applyAlignment="1">
      <alignment/>
    </xf>
    <xf numFmtId="3" fontId="0" fillId="0" borderId="0" xfId="0" applyNumberFormat="1" applyFont="1" applyAlignment="1">
      <alignment horizontal="center"/>
    </xf>
    <xf numFmtId="2" fontId="0" fillId="0" borderId="0" xfId="0" applyNumberFormat="1" applyFont="1" applyAlignment="1">
      <alignment horizontal="center"/>
    </xf>
    <xf numFmtId="174" fontId="0" fillId="0" borderId="0" xfId="0" applyNumberFormat="1" applyFont="1" applyBorder="1" applyAlignment="1">
      <alignment horizontal="center"/>
    </xf>
    <xf numFmtId="0" fontId="0" fillId="0" borderId="0" xfId="0" applyFont="1" applyBorder="1" applyAlignment="1">
      <alignment horizontal="center" vertical="center" wrapText="1"/>
    </xf>
    <xf numFmtId="0" fontId="0" fillId="0" borderId="0" xfId="0" applyFont="1" applyAlignment="1" quotePrefix="1">
      <alignment/>
    </xf>
    <xf numFmtId="0" fontId="1" fillId="0" borderId="0" xfId="0" applyFont="1" applyAlignment="1" quotePrefix="1">
      <alignment horizontal="center"/>
    </xf>
    <xf numFmtId="0" fontId="0" fillId="0" borderId="0" xfId="0" applyFont="1" applyBorder="1" applyAlignment="1">
      <alignment horizontal="center"/>
    </xf>
    <xf numFmtId="173" fontId="0" fillId="0" borderId="0" xfId="0" applyNumberFormat="1" applyFont="1" applyAlignment="1">
      <alignment horizontal="center"/>
    </xf>
    <xf numFmtId="173" fontId="0" fillId="0" borderId="0" xfId="0" applyNumberFormat="1" applyFont="1" applyAlignment="1">
      <alignment/>
    </xf>
    <xf numFmtId="2" fontId="0" fillId="0" borderId="0" xfId="0" applyNumberFormat="1" applyFont="1" applyAlignment="1">
      <alignment/>
    </xf>
    <xf numFmtId="0" fontId="4" fillId="0" borderId="0" xfId="0" applyFont="1" applyAlignment="1">
      <alignment/>
    </xf>
    <xf numFmtId="0" fontId="5" fillId="0" borderId="0" xfId="0" applyFont="1" applyAlignment="1">
      <alignment/>
    </xf>
    <xf numFmtId="174" fontId="5" fillId="0" borderId="0" xfId="0" applyNumberFormat="1" applyFont="1" applyAlignment="1">
      <alignment horizontal="center"/>
    </xf>
    <xf numFmtId="0" fontId="5" fillId="0" borderId="0" xfId="0" applyFont="1" applyAlignment="1" quotePrefix="1">
      <alignment horizontal="center"/>
    </xf>
    <xf numFmtId="172" fontId="5" fillId="0" borderId="0" xfId="0" applyNumberFormat="1" applyFont="1" applyAlignment="1">
      <alignment horizontal="center"/>
    </xf>
    <xf numFmtId="3" fontId="5" fillId="0" borderId="0" xfId="0" applyNumberFormat="1" applyFont="1" applyAlignment="1">
      <alignment horizontal="center"/>
    </xf>
    <xf numFmtId="2" fontId="5" fillId="0" borderId="0" xfId="0" applyNumberFormat="1" applyFont="1" applyAlignment="1">
      <alignment horizontal="center"/>
    </xf>
    <xf numFmtId="0" fontId="1" fillId="0" borderId="0" xfId="0" applyFont="1" applyBorder="1" applyAlignment="1">
      <alignment horizontal="center"/>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xf>
    <xf numFmtId="174" fontId="5" fillId="0" borderId="0" xfId="0" applyNumberFormat="1" applyFont="1" applyBorder="1" applyAlignment="1">
      <alignment horizontal="center"/>
    </xf>
    <xf numFmtId="0" fontId="10" fillId="0" borderId="0" xfId="0" applyFont="1" applyBorder="1" applyAlignment="1">
      <alignment horizontal="center"/>
    </xf>
    <xf numFmtId="0" fontId="0" fillId="0" borderId="0" xfId="0" applyFont="1" applyAlignment="1">
      <alignment horizontal="left"/>
    </xf>
    <xf numFmtId="0" fontId="13" fillId="0" borderId="0" xfId="0" applyFont="1" applyAlignment="1">
      <alignment/>
    </xf>
    <xf numFmtId="2" fontId="13" fillId="0" borderId="0" xfId="0" applyNumberFormat="1" applyFont="1" applyAlignment="1">
      <alignment horizontal="center"/>
    </xf>
    <xf numFmtId="0" fontId="0" fillId="0" borderId="0" xfId="0" applyAlignment="1">
      <alignment horizontal="left"/>
    </xf>
    <xf numFmtId="0" fontId="8" fillId="0" borderId="0" xfId="0" applyFont="1" applyAlignment="1">
      <alignment horizontal="left"/>
    </xf>
    <xf numFmtId="0" fontId="8" fillId="0" borderId="0" xfId="0" applyFont="1" applyAlignment="1">
      <alignment/>
    </xf>
    <xf numFmtId="0" fontId="9" fillId="0" borderId="0" xfId="0" applyFont="1" applyAlignment="1">
      <alignment horizontal="left"/>
    </xf>
    <xf numFmtId="0" fontId="11" fillId="0" borderId="1" xfId="0" applyFont="1" applyBorder="1" applyAlignment="1">
      <alignment horizontal="center"/>
    </xf>
    <xf numFmtId="0" fontId="13" fillId="0" borderId="0" xfId="0" applyFont="1" applyAlignment="1" quotePrefix="1">
      <alignment horizontal="center"/>
    </xf>
    <xf numFmtId="172" fontId="13" fillId="0" borderId="0" xfId="0" applyNumberFormat="1" applyFont="1" applyAlignment="1">
      <alignment horizontal="center"/>
    </xf>
    <xf numFmtId="174" fontId="13" fillId="0" borderId="0" xfId="0" applyNumberFormat="1" applyFont="1" applyAlignment="1">
      <alignment horizontal="center"/>
    </xf>
    <xf numFmtId="0" fontId="13" fillId="0" borderId="0" xfId="0" applyFont="1" applyBorder="1" applyAlignment="1">
      <alignment/>
    </xf>
    <xf numFmtId="174" fontId="13" fillId="0" borderId="0" xfId="0" applyNumberFormat="1" applyFont="1" applyBorder="1" applyAlignment="1">
      <alignment horizontal="center"/>
    </xf>
    <xf numFmtId="3" fontId="13" fillId="0" borderId="0" xfId="0" applyNumberFormat="1" applyFont="1" applyAlignment="1">
      <alignment horizontal="center"/>
    </xf>
    <xf numFmtId="2" fontId="0" fillId="0" borderId="0" xfId="0" applyNumberFormat="1" applyFont="1" applyAlignment="1">
      <alignment horizontal="center" vertical="center"/>
    </xf>
    <xf numFmtId="172" fontId="0" fillId="0" borderId="0" xfId="0" applyNumberFormat="1" applyFont="1" applyAlignment="1">
      <alignment/>
    </xf>
    <xf numFmtId="0" fontId="11" fillId="0" borderId="0" xfId="0" applyFont="1" applyAlignment="1">
      <alignment/>
    </xf>
    <xf numFmtId="0" fontId="9" fillId="0" borderId="0" xfId="0" applyFont="1" applyAlignment="1">
      <alignment horizontal="center"/>
    </xf>
    <xf numFmtId="0" fontId="11" fillId="0" borderId="0" xfId="0" applyFont="1" applyBorder="1" applyAlignment="1">
      <alignment horizontal="center"/>
    </xf>
    <xf numFmtId="0" fontId="11" fillId="0" borderId="1" xfId="0" applyFont="1" applyBorder="1" applyAlignment="1">
      <alignment horizontal="center"/>
    </xf>
    <xf numFmtId="0" fontId="10" fillId="0" borderId="0" xfId="0" applyFont="1" applyBorder="1" applyAlignment="1">
      <alignment horizontal="center"/>
    </xf>
    <xf numFmtId="0" fontId="10" fillId="0" borderId="1" xfId="0" applyFont="1" applyBorder="1" applyAlignment="1">
      <alignment horizontal="center"/>
    </xf>
    <xf numFmtId="0" fontId="0" fillId="0" borderId="1" xfId="0" applyFont="1" applyBorder="1" applyAlignment="1">
      <alignment horizontal="center"/>
    </xf>
    <xf numFmtId="0" fontId="1" fillId="0" borderId="1" xfId="0" applyFont="1" applyBorder="1" applyAlignment="1">
      <alignment horizontal="center"/>
    </xf>
    <xf numFmtId="0" fontId="0" fillId="0" borderId="2" xfId="0" applyFont="1" applyBorder="1" applyAlignment="1">
      <alignment horizontal="center"/>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1" fillId="0" borderId="0" xfId="0" applyFont="1" applyBorder="1" applyAlignment="1">
      <alignment horizontal="center"/>
    </xf>
    <xf numFmtId="2" fontId="0" fillId="0" borderId="0" xfId="0" applyNumberFormat="1" applyFont="1" applyAlignment="1">
      <alignment horizontal="center" vertical="center"/>
    </xf>
    <xf numFmtId="0" fontId="1" fillId="0" borderId="0" xfId="0" applyFont="1" applyAlignment="1">
      <alignment horizontal="center"/>
    </xf>
    <xf numFmtId="0" fontId="1" fillId="0" borderId="0" xfId="0" applyFont="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66675</xdr:rowOff>
    </xdr:from>
    <xdr:to>
      <xdr:col>13</xdr:col>
      <xdr:colOff>371475</xdr:colOff>
      <xdr:row>6</xdr:row>
      <xdr:rowOff>152400</xdr:rowOff>
    </xdr:to>
    <xdr:sp>
      <xdr:nvSpPr>
        <xdr:cNvPr id="1" name="Rectangle 1"/>
        <xdr:cNvSpPr>
          <a:spLocks/>
        </xdr:cNvSpPr>
      </xdr:nvSpPr>
      <xdr:spPr>
        <a:xfrm>
          <a:off x="47625" y="619125"/>
          <a:ext cx="6600825" cy="571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Arial"/>
              <a:ea typeface="Arial"/>
              <a:cs typeface="Arial"/>
            </a:rPr>
            <a:t>Brigade: 36 Companies</a:t>
          </a:r>
        </a:p>
      </xdr:txBody>
    </xdr:sp>
    <xdr:clientData/>
  </xdr:twoCellAnchor>
  <xdr:twoCellAnchor>
    <xdr:from>
      <xdr:col>0</xdr:col>
      <xdr:colOff>47625</xdr:colOff>
      <xdr:row>11</xdr:row>
      <xdr:rowOff>0</xdr:rowOff>
    </xdr:from>
    <xdr:to>
      <xdr:col>2</xdr:col>
      <xdr:colOff>314325</xdr:colOff>
      <xdr:row>14</xdr:row>
      <xdr:rowOff>0</xdr:rowOff>
    </xdr:to>
    <xdr:sp>
      <xdr:nvSpPr>
        <xdr:cNvPr id="2" name="Rectangle 2"/>
        <xdr:cNvSpPr>
          <a:spLocks/>
        </xdr:cNvSpPr>
      </xdr:nvSpPr>
      <xdr:spPr>
        <a:xfrm>
          <a:off x="47625" y="1847850"/>
          <a:ext cx="123825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1st 
Regiment</a:t>
          </a:r>
        </a:p>
      </xdr:txBody>
    </xdr:sp>
    <xdr:clientData/>
  </xdr:twoCellAnchor>
  <xdr:twoCellAnchor>
    <xdr:from>
      <xdr:col>4</xdr:col>
      <xdr:colOff>104775</xdr:colOff>
      <xdr:row>11</xdr:row>
      <xdr:rowOff>0</xdr:rowOff>
    </xdr:from>
    <xdr:to>
      <xdr:col>6</xdr:col>
      <xdr:colOff>600075</xdr:colOff>
      <xdr:row>14</xdr:row>
      <xdr:rowOff>0</xdr:rowOff>
    </xdr:to>
    <xdr:sp>
      <xdr:nvSpPr>
        <xdr:cNvPr id="3" name="Rectangle 3"/>
        <xdr:cNvSpPr>
          <a:spLocks/>
        </xdr:cNvSpPr>
      </xdr:nvSpPr>
      <xdr:spPr>
        <a:xfrm>
          <a:off x="1676400" y="1847850"/>
          <a:ext cx="1266825"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 2nd        Regiment
</a:t>
          </a:r>
        </a:p>
      </xdr:txBody>
    </xdr:sp>
    <xdr:clientData/>
  </xdr:twoCellAnchor>
  <xdr:twoCellAnchor>
    <xdr:from>
      <xdr:col>7</xdr:col>
      <xdr:colOff>409575</xdr:colOff>
      <xdr:row>11</xdr:row>
      <xdr:rowOff>0</xdr:rowOff>
    </xdr:from>
    <xdr:to>
      <xdr:col>10</xdr:col>
      <xdr:colOff>295275</xdr:colOff>
      <xdr:row>14</xdr:row>
      <xdr:rowOff>0</xdr:rowOff>
    </xdr:to>
    <xdr:sp>
      <xdr:nvSpPr>
        <xdr:cNvPr id="4" name="Rectangle 4"/>
        <xdr:cNvSpPr>
          <a:spLocks/>
        </xdr:cNvSpPr>
      </xdr:nvSpPr>
      <xdr:spPr>
        <a:xfrm>
          <a:off x="3467100" y="1847850"/>
          <a:ext cx="135255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3rd          Regiment</a:t>
          </a:r>
        </a:p>
      </xdr:txBody>
    </xdr:sp>
    <xdr:clientData/>
  </xdr:twoCellAnchor>
  <xdr:twoCellAnchor>
    <xdr:from>
      <xdr:col>11</xdr:col>
      <xdr:colOff>66675</xdr:colOff>
      <xdr:row>11</xdr:row>
      <xdr:rowOff>0</xdr:rowOff>
    </xdr:from>
    <xdr:to>
      <xdr:col>13</xdr:col>
      <xdr:colOff>371475</xdr:colOff>
      <xdr:row>14</xdr:row>
      <xdr:rowOff>0</xdr:rowOff>
    </xdr:to>
    <xdr:sp>
      <xdr:nvSpPr>
        <xdr:cNvPr id="5" name="Rectangle 5"/>
        <xdr:cNvSpPr>
          <a:spLocks/>
        </xdr:cNvSpPr>
      </xdr:nvSpPr>
      <xdr:spPr>
        <a:xfrm>
          <a:off x="5305425" y="1847850"/>
          <a:ext cx="1343025"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4th             Regiment</a:t>
          </a:r>
        </a:p>
      </xdr:txBody>
    </xdr:sp>
    <xdr:clientData/>
  </xdr:twoCellAnchor>
  <xdr:twoCellAnchor>
    <xdr:from>
      <xdr:col>1</xdr:col>
      <xdr:colOff>647700</xdr:colOff>
      <xdr:row>9</xdr:row>
      <xdr:rowOff>152400</xdr:rowOff>
    </xdr:from>
    <xdr:to>
      <xdr:col>1</xdr:col>
      <xdr:colOff>647700</xdr:colOff>
      <xdr:row>11</xdr:row>
      <xdr:rowOff>0</xdr:rowOff>
    </xdr:to>
    <xdr:sp>
      <xdr:nvSpPr>
        <xdr:cNvPr id="6" name="Line 6"/>
        <xdr:cNvSpPr>
          <a:spLocks/>
        </xdr:cNvSpPr>
      </xdr:nvSpPr>
      <xdr:spPr>
        <a:xfrm>
          <a:off x="695325" y="16764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361950</xdr:colOff>
      <xdr:row>9</xdr:row>
      <xdr:rowOff>152400</xdr:rowOff>
    </xdr:from>
    <xdr:to>
      <xdr:col>8</xdr:col>
      <xdr:colOff>361950</xdr:colOff>
      <xdr:row>11</xdr:row>
      <xdr:rowOff>0</xdr:rowOff>
    </xdr:to>
    <xdr:sp>
      <xdr:nvSpPr>
        <xdr:cNvPr id="7" name="Line 7"/>
        <xdr:cNvSpPr>
          <a:spLocks/>
        </xdr:cNvSpPr>
      </xdr:nvSpPr>
      <xdr:spPr>
        <a:xfrm>
          <a:off x="4133850" y="16764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9</xdr:row>
      <xdr:rowOff>152400</xdr:rowOff>
    </xdr:from>
    <xdr:to>
      <xdr:col>12</xdr:col>
      <xdr:colOff>19050</xdr:colOff>
      <xdr:row>11</xdr:row>
      <xdr:rowOff>0</xdr:rowOff>
    </xdr:to>
    <xdr:sp>
      <xdr:nvSpPr>
        <xdr:cNvPr id="8" name="Line 8"/>
        <xdr:cNvSpPr>
          <a:spLocks/>
        </xdr:cNvSpPr>
      </xdr:nvSpPr>
      <xdr:spPr>
        <a:xfrm>
          <a:off x="5972175" y="16764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9</xdr:row>
      <xdr:rowOff>152400</xdr:rowOff>
    </xdr:from>
    <xdr:to>
      <xdr:col>5</xdr:col>
      <xdr:colOff>28575</xdr:colOff>
      <xdr:row>11</xdr:row>
      <xdr:rowOff>0</xdr:rowOff>
    </xdr:to>
    <xdr:sp>
      <xdr:nvSpPr>
        <xdr:cNvPr id="9" name="Line 9"/>
        <xdr:cNvSpPr>
          <a:spLocks/>
        </xdr:cNvSpPr>
      </xdr:nvSpPr>
      <xdr:spPr>
        <a:xfrm>
          <a:off x="2314575" y="16764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9</xdr:row>
      <xdr:rowOff>152400</xdr:rowOff>
    </xdr:from>
    <xdr:to>
      <xdr:col>12</xdr:col>
      <xdr:colOff>19050</xdr:colOff>
      <xdr:row>9</xdr:row>
      <xdr:rowOff>152400</xdr:rowOff>
    </xdr:to>
    <xdr:sp>
      <xdr:nvSpPr>
        <xdr:cNvPr id="10" name="Line 10"/>
        <xdr:cNvSpPr>
          <a:spLocks/>
        </xdr:cNvSpPr>
      </xdr:nvSpPr>
      <xdr:spPr>
        <a:xfrm>
          <a:off x="695325" y="1676400"/>
          <a:ext cx="527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6</xdr:row>
      <xdr:rowOff>152400</xdr:rowOff>
    </xdr:from>
    <xdr:to>
      <xdr:col>7</xdr:col>
      <xdr:colOff>180975</xdr:colOff>
      <xdr:row>9</xdr:row>
      <xdr:rowOff>152400</xdr:rowOff>
    </xdr:to>
    <xdr:sp>
      <xdr:nvSpPr>
        <xdr:cNvPr id="11" name="Line 11"/>
        <xdr:cNvSpPr>
          <a:spLocks/>
        </xdr:cNvSpPr>
      </xdr:nvSpPr>
      <xdr:spPr>
        <a:xfrm>
          <a:off x="3238500" y="1190625"/>
          <a:ext cx="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18</xdr:row>
      <xdr:rowOff>0</xdr:rowOff>
    </xdr:from>
    <xdr:to>
      <xdr:col>4</xdr:col>
      <xdr:colOff>571500</xdr:colOff>
      <xdr:row>22</xdr:row>
      <xdr:rowOff>66675</xdr:rowOff>
    </xdr:to>
    <xdr:sp>
      <xdr:nvSpPr>
        <xdr:cNvPr id="12" name="Rectangle 12"/>
        <xdr:cNvSpPr>
          <a:spLocks/>
        </xdr:cNvSpPr>
      </xdr:nvSpPr>
      <xdr:spPr>
        <a:xfrm>
          <a:off x="590550" y="2981325"/>
          <a:ext cx="155257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1st 
Battalion 
A-B-C Companies</a:t>
          </a:r>
        </a:p>
      </xdr:txBody>
    </xdr:sp>
    <xdr:clientData/>
  </xdr:twoCellAnchor>
  <xdr:twoCellAnchor>
    <xdr:from>
      <xdr:col>6</xdr:col>
      <xdr:colOff>142875</xdr:colOff>
      <xdr:row>18</xdr:row>
      <xdr:rowOff>0</xdr:rowOff>
    </xdr:from>
    <xdr:to>
      <xdr:col>8</xdr:col>
      <xdr:colOff>247650</xdr:colOff>
      <xdr:row>22</xdr:row>
      <xdr:rowOff>66675</xdr:rowOff>
    </xdr:to>
    <xdr:sp>
      <xdr:nvSpPr>
        <xdr:cNvPr id="13" name="Rectangle 13"/>
        <xdr:cNvSpPr>
          <a:spLocks/>
        </xdr:cNvSpPr>
      </xdr:nvSpPr>
      <xdr:spPr>
        <a:xfrm>
          <a:off x="2486025" y="2981325"/>
          <a:ext cx="153352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2nd 
Battalion
D-E-F Companies</a:t>
          </a:r>
        </a:p>
      </xdr:txBody>
    </xdr:sp>
    <xdr:clientData/>
  </xdr:twoCellAnchor>
  <xdr:twoCellAnchor>
    <xdr:from>
      <xdr:col>8</xdr:col>
      <xdr:colOff>514350</xdr:colOff>
      <xdr:row>18</xdr:row>
      <xdr:rowOff>0</xdr:rowOff>
    </xdr:from>
    <xdr:to>
      <xdr:col>11</xdr:col>
      <xdr:colOff>581025</xdr:colOff>
      <xdr:row>22</xdr:row>
      <xdr:rowOff>66675</xdr:rowOff>
    </xdr:to>
    <xdr:sp>
      <xdr:nvSpPr>
        <xdr:cNvPr id="14" name="Rectangle 14"/>
        <xdr:cNvSpPr>
          <a:spLocks/>
        </xdr:cNvSpPr>
      </xdr:nvSpPr>
      <xdr:spPr>
        <a:xfrm>
          <a:off x="4286250" y="2981325"/>
          <a:ext cx="153352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3rd 
Battalion
G-H-I Companies</a:t>
          </a:r>
        </a:p>
      </xdr:txBody>
    </xdr:sp>
    <xdr:clientData/>
  </xdr:twoCellAnchor>
  <xdr:twoCellAnchor>
    <xdr:from>
      <xdr:col>7</xdr:col>
      <xdr:colOff>200025</xdr:colOff>
      <xdr:row>17</xdr:row>
      <xdr:rowOff>0</xdr:rowOff>
    </xdr:from>
    <xdr:to>
      <xdr:col>7</xdr:col>
      <xdr:colOff>200025</xdr:colOff>
      <xdr:row>18</xdr:row>
      <xdr:rowOff>9525</xdr:rowOff>
    </xdr:to>
    <xdr:sp>
      <xdr:nvSpPr>
        <xdr:cNvPr id="15" name="Line 15"/>
        <xdr:cNvSpPr>
          <a:spLocks/>
        </xdr:cNvSpPr>
      </xdr:nvSpPr>
      <xdr:spPr>
        <a:xfrm>
          <a:off x="3257550" y="28194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17</xdr:row>
      <xdr:rowOff>0</xdr:rowOff>
    </xdr:from>
    <xdr:to>
      <xdr:col>2</xdr:col>
      <xdr:colOff>400050</xdr:colOff>
      <xdr:row>18</xdr:row>
      <xdr:rowOff>9525</xdr:rowOff>
    </xdr:to>
    <xdr:sp>
      <xdr:nvSpPr>
        <xdr:cNvPr id="16" name="Line 16"/>
        <xdr:cNvSpPr>
          <a:spLocks/>
        </xdr:cNvSpPr>
      </xdr:nvSpPr>
      <xdr:spPr>
        <a:xfrm>
          <a:off x="1371600" y="28194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533400</xdr:colOff>
      <xdr:row>17</xdr:row>
      <xdr:rowOff>0</xdr:rowOff>
    </xdr:from>
    <xdr:to>
      <xdr:col>10</xdr:col>
      <xdr:colOff>533400</xdr:colOff>
      <xdr:row>18</xdr:row>
      <xdr:rowOff>9525</xdr:rowOff>
    </xdr:to>
    <xdr:sp>
      <xdr:nvSpPr>
        <xdr:cNvPr id="17" name="Line 17"/>
        <xdr:cNvSpPr>
          <a:spLocks/>
        </xdr:cNvSpPr>
      </xdr:nvSpPr>
      <xdr:spPr>
        <a:xfrm>
          <a:off x="5057775" y="28194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17</xdr:row>
      <xdr:rowOff>0</xdr:rowOff>
    </xdr:from>
    <xdr:to>
      <xdr:col>10</xdr:col>
      <xdr:colOff>533400</xdr:colOff>
      <xdr:row>17</xdr:row>
      <xdr:rowOff>0</xdr:rowOff>
    </xdr:to>
    <xdr:sp>
      <xdr:nvSpPr>
        <xdr:cNvPr id="18" name="Line 18"/>
        <xdr:cNvSpPr>
          <a:spLocks/>
        </xdr:cNvSpPr>
      </xdr:nvSpPr>
      <xdr:spPr>
        <a:xfrm flipH="1">
          <a:off x="1371600" y="2819400"/>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14</xdr:row>
      <xdr:rowOff>0</xdr:rowOff>
    </xdr:from>
    <xdr:to>
      <xdr:col>5</xdr:col>
      <xdr:colOff>28575</xdr:colOff>
      <xdr:row>17</xdr:row>
      <xdr:rowOff>9525</xdr:rowOff>
    </xdr:to>
    <xdr:sp>
      <xdr:nvSpPr>
        <xdr:cNvPr id="19" name="Line 19"/>
        <xdr:cNvSpPr>
          <a:spLocks/>
        </xdr:cNvSpPr>
      </xdr:nvSpPr>
      <xdr:spPr>
        <a:xfrm>
          <a:off x="2314575" y="2333625"/>
          <a:ext cx="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26</xdr:row>
      <xdr:rowOff>0</xdr:rowOff>
    </xdr:from>
    <xdr:to>
      <xdr:col>4</xdr:col>
      <xdr:colOff>457200</xdr:colOff>
      <xdr:row>29</xdr:row>
      <xdr:rowOff>0</xdr:rowOff>
    </xdr:to>
    <xdr:sp>
      <xdr:nvSpPr>
        <xdr:cNvPr id="20" name="Rectangle 20"/>
        <xdr:cNvSpPr>
          <a:spLocks/>
        </xdr:cNvSpPr>
      </xdr:nvSpPr>
      <xdr:spPr>
        <a:xfrm>
          <a:off x="619125" y="4276725"/>
          <a:ext cx="140970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D (Delta)    
Company</a:t>
          </a:r>
        </a:p>
      </xdr:txBody>
    </xdr:sp>
    <xdr:clientData/>
  </xdr:twoCellAnchor>
  <xdr:twoCellAnchor>
    <xdr:from>
      <xdr:col>6</xdr:col>
      <xdr:colOff>285750</xdr:colOff>
      <xdr:row>26</xdr:row>
      <xdr:rowOff>0</xdr:rowOff>
    </xdr:from>
    <xdr:to>
      <xdr:col>8</xdr:col>
      <xdr:colOff>171450</xdr:colOff>
      <xdr:row>29</xdr:row>
      <xdr:rowOff>0</xdr:rowOff>
    </xdr:to>
    <xdr:sp>
      <xdr:nvSpPr>
        <xdr:cNvPr id="21" name="Rectangle 21"/>
        <xdr:cNvSpPr>
          <a:spLocks/>
        </xdr:cNvSpPr>
      </xdr:nvSpPr>
      <xdr:spPr>
        <a:xfrm>
          <a:off x="2628900" y="4276725"/>
          <a:ext cx="131445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E (Echo)    
Company</a:t>
          </a:r>
        </a:p>
      </xdr:txBody>
    </xdr:sp>
    <xdr:clientData/>
  </xdr:twoCellAnchor>
  <xdr:twoCellAnchor>
    <xdr:from>
      <xdr:col>8</xdr:col>
      <xdr:colOff>600075</xdr:colOff>
      <xdr:row>26</xdr:row>
      <xdr:rowOff>0</xdr:rowOff>
    </xdr:from>
    <xdr:to>
      <xdr:col>11</xdr:col>
      <xdr:colOff>485775</xdr:colOff>
      <xdr:row>29</xdr:row>
      <xdr:rowOff>0</xdr:rowOff>
    </xdr:to>
    <xdr:sp>
      <xdr:nvSpPr>
        <xdr:cNvPr id="22" name="Rectangle 22"/>
        <xdr:cNvSpPr>
          <a:spLocks/>
        </xdr:cNvSpPr>
      </xdr:nvSpPr>
      <xdr:spPr>
        <a:xfrm>
          <a:off x="4371975" y="4276725"/>
          <a:ext cx="1352550" cy="485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latin typeface="Arial"/>
              <a:ea typeface="Arial"/>
              <a:cs typeface="Arial"/>
            </a:rPr>
            <a:t>F (Foxtrot)    
Company</a:t>
          </a:r>
        </a:p>
      </xdr:txBody>
    </xdr:sp>
    <xdr:clientData/>
  </xdr:twoCellAnchor>
  <xdr:twoCellAnchor>
    <xdr:from>
      <xdr:col>2</xdr:col>
      <xdr:colOff>400050</xdr:colOff>
      <xdr:row>24</xdr:row>
      <xdr:rowOff>152400</xdr:rowOff>
    </xdr:from>
    <xdr:to>
      <xdr:col>2</xdr:col>
      <xdr:colOff>400050</xdr:colOff>
      <xdr:row>26</xdr:row>
      <xdr:rowOff>0</xdr:rowOff>
    </xdr:to>
    <xdr:sp>
      <xdr:nvSpPr>
        <xdr:cNvPr id="23" name="Line 23"/>
        <xdr:cNvSpPr>
          <a:spLocks/>
        </xdr:cNvSpPr>
      </xdr:nvSpPr>
      <xdr:spPr>
        <a:xfrm>
          <a:off x="1371600" y="41052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24</xdr:row>
      <xdr:rowOff>152400</xdr:rowOff>
    </xdr:from>
    <xdr:to>
      <xdr:col>7</xdr:col>
      <xdr:colOff>209550</xdr:colOff>
      <xdr:row>26</xdr:row>
      <xdr:rowOff>0</xdr:rowOff>
    </xdr:to>
    <xdr:sp>
      <xdr:nvSpPr>
        <xdr:cNvPr id="24" name="Line 24"/>
        <xdr:cNvSpPr>
          <a:spLocks/>
        </xdr:cNvSpPr>
      </xdr:nvSpPr>
      <xdr:spPr>
        <a:xfrm>
          <a:off x="3267075" y="41052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542925</xdr:colOff>
      <xdr:row>24</xdr:row>
      <xdr:rowOff>152400</xdr:rowOff>
    </xdr:from>
    <xdr:to>
      <xdr:col>10</xdr:col>
      <xdr:colOff>542925</xdr:colOff>
      <xdr:row>26</xdr:row>
      <xdr:rowOff>0</xdr:rowOff>
    </xdr:to>
    <xdr:sp>
      <xdr:nvSpPr>
        <xdr:cNvPr id="25" name="Line 25"/>
        <xdr:cNvSpPr>
          <a:spLocks/>
        </xdr:cNvSpPr>
      </xdr:nvSpPr>
      <xdr:spPr>
        <a:xfrm>
          <a:off x="5067300" y="4105275"/>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400050</xdr:colOff>
      <xdr:row>24</xdr:row>
      <xdr:rowOff>152400</xdr:rowOff>
    </xdr:from>
    <xdr:to>
      <xdr:col>10</xdr:col>
      <xdr:colOff>542925</xdr:colOff>
      <xdr:row>24</xdr:row>
      <xdr:rowOff>152400</xdr:rowOff>
    </xdr:to>
    <xdr:sp>
      <xdr:nvSpPr>
        <xdr:cNvPr id="26" name="Line 26"/>
        <xdr:cNvSpPr>
          <a:spLocks/>
        </xdr:cNvSpPr>
      </xdr:nvSpPr>
      <xdr:spPr>
        <a:xfrm flipH="1">
          <a:off x="1371600" y="4105275"/>
          <a:ext cx="3695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22</xdr:row>
      <xdr:rowOff>76200</xdr:rowOff>
    </xdr:from>
    <xdr:to>
      <xdr:col>7</xdr:col>
      <xdr:colOff>209550</xdr:colOff>
      <xdr:row>24</xdr:row>
      <xdr:rowOff>152400</xdr:rowOff>
    </xdr:to>
    <xdr:sp>
      <xdr:nvSpPr>
        <xdr:cNvPr id="27" name="Line 27"/>
        <xdr:cNvSpPr>
          <a:spLocks/>
        </xdr:cNvSpPr>
      </xdr:nvSpPr>
      <xdr:spPr>
        <a:xfrm>
          <a:off x="3267075" y="3705225"/>
          <a:ext cx="0" cy="400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32</xdr:row>
      <xdr:rowOff>9525</xdr:rowOff>
    </xdr:from>
    <xdr:to>
      <xdr:col>10</xdr:col>
      <xdr:colOff>685800</xdr:colOff>
      <xdr:row>42</xdr:row>
      <xdr:rowOff>0</xdr:rowOff>
    </xdr:to>
    <xdr:sp>
      <xdr:nvSpPr>
        <xdr:cNvPr id="28" name="Rectangle 28"/>
        <xdr:cNvSpPr>
          <a:spLocks/>
        </xdr:cNvSpPr>
      </xdr:nvSpPr>
      <xdr:spPr>
        <a:xfrm>
          <a:off x="1295400" y="5257800"/>
          <a:ext cx="3914775" cy="1609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sng" baseline="0">
              <a:latin typeface="Arial"/>
              <a:ea typeface="Arial"/>
              <a:cs typeface="Arial"/>
            </a:rPr>
            <a:t>Echo Company
</a:t>
          </a:r>
          <a:r>
            <a:rPr lang="en-US" cap="none" sz="1400" b="1" i="0" u="none" baseline="0">
              <a:latin typeface="Arial"/>
              <a:ea typeface="Arial"/>
              <a:cs typeface="Arial"/>
            </a:rPr>
            <a:t>(140 Cadets, 1 Tactical Officer, 1 NCO)
35 Seniors
35 Juniors (Scrambled)
35 Sophomores
35 Plebes (Scrambled)</a:t>
          </a:r>
          <a:r>
            <a:rPr lang="en-US" cap="none" sz="1200" b="0" i="0" u="none" baseline="0">
              <a:latin typeface="Arial"/>
              <a:ea typeface="Arial"/>
              <a:cs typeface="Arial"/>
            </a:rPr>
            <a:t>
</a:t>
          </a:r>
        </a:p>
      </xdr:txBody>
    </xdr:sp>
    <xdr:clientData/>
  </xdr:twoCellAnchor>
  <xdr:twoCellAnchor>
    <xdr:from>
      <xdr:col>7</xdr:col>
      <xdr:colOff>200025</xdr:colOff>
      <xdr:row>29</xdr:row>
      <xdr:rowOff>0</xdr:rowOff>
    </xdr:from>
    <xdr:to>
      <xdr:col>7</xdr:col>
      <xdr:colOff>200025</xdr:colOff>
      <xdr:row>31</xdr:row>
      <xdr:rowOff>152400</xdr:rowOff>
    </xdr:to>
    <xdr:sp>
      <xdr:nvSpPr>
        <xdr:cNvPr id="29" name="Line 29"/>
        <xdr:cNvSpPr>
          <a:spLocks/>
        </xdr:cNvSpPr>
      </xdr:nvSpPr>
      <xdr:spPr>
        <a:xfrm>
          <a:off x="3257550" y="4762500"/>
          <a:ext cx="0" cy="476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64</xdr:row>
      <xdr:rowOff>57150</xdr:rowOff>
    </xdr:from>
    <xdr:to>
      <xdr:col>10</xdr:col>
      <xdr:colOff>581025</xdr:colOff>
      <xdr:row>70</xdr:row>
      <xdr:rowOff>66675</xdr:rowOff>
    </xdr:to>
    <xdr:sp>
      <xdr:nvSpPr>
        <xdr:cNvPr id="1" name="TextBox 1"/>
        <xdr:cNvSpPr txBox="1">
          <a:spLocks noChangeArrowheads="1"/>
        </xdr:cNvSpPr>
      </xdr:nvSpPr>
      <xdr:spPr>
        <a:xfrm>
          <a:off x="47625" y="7677150"/>
          <a:ext cx="6086475" cy="9810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latin typeface="Arial"/>
              <a:ea typeface="Arial"/>
              <a:cs typeface="Arial"/>
            </a:rPr>
            <a:t>The data is from the Office Economic Manpower Analysis, West Point, NY.  Data includes personnel, admissions, performance, and extracurricular cadet data for the graduating classes of 1992-1998.   There are 36 companies across 7 years.  Background information from the Survey of Incoming Freshmen is available for graduating classes of 1992, and 1994-1998.  Active duty Army personnel data is only available for the classes of 1992-1996.   The LPS is an aggregated score of pretreatment leadership activities.  The CEER score is a weighted average of SAT, ACT, and high school rank.  WCS is an aggregated score of pretreatment activities and performance.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61</xdr:row>
      <xdr:rowOff>57150</xdr:rowOff>
    </xdr:from>
    <xdr:to>
      <xdr:col>17</xdr:col>
      <xdr:colOff>0</xdr:colOff>
      <xdr:row>65</xdr:row>
      <xdr:rowOff>66675</xdr:rowOff>
    </xdr:to>
    <xdr:sp>
      <xdr:nvSpPr>
        <xdr:cNvPr id="1" name="TextBox 1"/>
        <xdr:cNvSpPr txBox="1">
          <a:spLocks noChangeArrowheads="1"/>
        </xdr:cNvSpPr>
      </xdr:nvSpPr>
      <xdr:spPr>
        <a:xfrm>
          <a:off x="19050" y="8191500"/>
          <a:ext cx="6429375" cy="6572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latin typeface="Arial"/>
              <a:ea typeface="Arial"/>
              <a:cs typeface="Arial"/>
            </a:rPr>
            <a:t>Standard errors in parenthesis account for clustering at the Company and year level.  OLS estimates reflect regressions of peer means on individual-level characteristics.  All specifications include year dummies and a constant.  Random scrambling controls: gender, race, recruited athlete, prep school, CEER, and WCS are included as indicated.  Changes in sample size reflect available data for the given characteristic.  See Table 1 notes for sample description.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57150</xdr:rowOff>
    </xdr:from>
    <xdr:to>
      <xdr:col>15</xdr:col>
      <xdr:colOff>28575</xdr:colOff>
      <xdr:row>56</xdr:row>
      <xdr:rowOff>95250</xdr:rowOff>
    </xdr:to>
    <xdr:sp>
      <xdr:nvSpPr>
        <xdr:cNvPr id="1" name="TextBox 2"/>
        <xdr:cNvSpPr txBox="1">
          <a:spLocks noChangeArrowheads="1"/>
        </xdr:cNvSpPr>
      </xdr:nvSpPr>
      <xdr:spPr>
        <a:xfrm>
          <a:off x="28575" y="6981825"/>
          <a:ext cx="6029325" cy="8477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latin typeface="Arial"/>
              <a:ea typeface="Arial"/>
              <a:cs typeface="Arial"/>
            </a:rPr>
            <a:t>Standard errors in parenthesis account for clustering at the Company and year level.  OLS estimates reflect regressions of individual level academic GPA on individual and peer average Total SAT and peer average GPA.  All specifications include year dummies and a constant.  Sample size changes in columns (6) and (7) are a result of unavailable data for the Company Commander and upperclassmen for year-groups 1992-1994.  See Table 1 notes for sample description.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66675</xdr:rowOff>
    </xdr:from>
    <xdr:to>
      <xdr:col>13</xdr:col>
      <xdr:colOff>28575</xdr:colOff>
      <xdr:row>50</xdr:row>
      <xdr:rowOff>19050</xdr:rowOff>
    </xdr:to>
    <xdr:sp>
      <xdr:nvSpPr>
        <xdr:cNvPr id="1" name="TextBox 2"/>
        <xdr:cNvSpPr txBox="1">
          <a:spLocks noChangeArrowheads="1"/>
        </xdr:cNvSpPr>
      </xdr:nvSpPr>
      <xdr:spPr>
        <a:xfrm>
          <a:off x="28575" y="6057900"/>
          <a:ext cx="5715000" cy="9239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latin typeface="Arial"/>
              <a:ea typeface="Arial"/>
              <a:cs typeface="Arial"/>
            </a:rPr>
            <a:t>Standard errors in parenthesis account for clustering at the Company and year level.  OLS estimates reflect linear probability regressions of individual choice to leave the academy (dropout = 1) on peer and role model average SAT scores.  All specifications include year dummies, a constant, and the own effect.   Sophomores do not interact with plebes during Cadet Basic Training, so no estimates are presented.  Nearly identical marginal estimates using a Probit specification are found in Appendix Table 1.  See Table 1 notes for sample description.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37</xdr:row>
      <xdr:rowOff>66675</xdr:rowOff>
    </xdr:from>
    <xdr:to>
      <xdr:col>11</xdr:col>
      <xdr:colOff>38100</xdr:colOff>
      <xdr:row>44</xdr:row>
      <xdr:rowOff>66675</xdr:rowOff>
    </xdr:to>
    <xdr:sp>
      <xdr:nvSpPr>
        <xdr:cNvPr id="1" name="TextBox 4"/>
        <xdr:cNvSpPr txBox="1">
          <a:spLocks noChangeArrowheads="1"/>
        </xdr:cNvSpPr>
      </xdr:nvSpPr>
      <xdr:spPr>
        <a:xfrm>
          <a:off x="28575" y="4962525"/>
          <a:ext cx="4838700" cy="11334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latin typeface="Arial"/>
              <a:ea typeface="Arial"/>
              <a:cs typeface="Arial"/>
            </a:rPr>
            <a:t>Standard errors in parenthesis account for clustering at the Company and year level.  OLS estimates reflect regressions of individual level academic outcomes as indicated in panel headings on individual and social group average SAT scores.  All specifications include year dummies, a constant, and random scrambling controls: gender, race, recruited athlete, prep school, CEER, and WCS.  Sample restricted to 1993-1998 in columns (3) - (5) because role model measures are not available for year-group 1992.  See Table 1 notes for sample description.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51</xdr:row>
      <xdr:rowOff>66675</xdr:rowOff>
    </xdr:from>
    <xdr:to>
      <xdr:col>14</xdr:col>
      <xdr:colOff>0</xdr:colOff>
      <xdr:row>61</xdr:row>
      <xdr:rowOff>152400</xdr:rowOff>
    </xdr:to>
    <xdr:sp>
      <xdr:nvSpPr>
        <xdr:cNvPr id="1" name="TextBox 2"/>
        <xdr:cNvSpPr txBox="1">
          <a:spLocks noChangeArrowheads="1"/>
        </xdr:cNvSpPr>
      </xdr:nvSpPr>
      <xdr:spPr>
        <a:xfrm>
          <a:off x="28575" y="6829425"/>
          <a:ext cx="6219825" cy="17049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latin typeface="Arial"/>
              <a:ea typeface="Arial"/>
              <a:cs typeface="Arial"/>
            </a:rPr>
            <a:t>Standard errors in parenthesis account for clustering at the Company and year level.  OLS estimates reflect linear probability regressions of individual choice as indicated in column heading (choice=1) on corresponding peer and role model average characteristics (listed at the bottom of each column).    All specifications include year dummies, a constant, and random scrambling controls: gender, race, recruited athlete, prep school, CEER, and WCS.  Sample restricted to year-groups 1995-1998 for all specifications because role model measures are not available for year-groups 1992 and 1994 and proposed major data is not available for year-group 1993 for specifications in columns (1) - (4).  Samples for specifications in column (5) are restricted to year-groups 1992-1996 because 6 years past graduation has not transpired for subsequent year-groups at the time of this study.  Samples for specifications in column (6) are restricted to year-groups 1995 and 1996 for a combination of aforementioned reasons.  In panel B, specifications are identical as in panel A, except plebes and role models are reversed.   Nearly identical marginal estimates using a Probit specification are found in Appendix Table 2.  See Table 1 notes for sample description.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13</xdr:col>
      <xdr:colOff>0</xdr:colOff>
      <xdr:row>0</xdr:row>
      <xdr:rowOff>0</xdr:rowOff>
    </xdr:to>
    <xdr:sp>
      <xdr:nvSpPr>
        <xdr:cNvPr id="1" name="TextBox 3"/>
        <xdr:cNvSpPr txBox="1">
          <a:spLocks noChangeArrowheads="1"/>
        </xdr:cNvSpPr>
      </xdr:nvSpPr>
      <xdr:spPr>
        <a:xfrm>
          <a:off x="47625" y="0"/>
          <a:ext cx="5514975"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latin typeface="Arial"/>
              <a:ea typeface="Arial"/>
              <a:cs typeface="Arial"/>
            </a:rPr>
            <a:t>Standard errors in parenthesis account for clustering at the company and year level.  All specifications include year dummies and a constant.  Changes in sample size are a result of including background controls not available for some years.  Note dropping ceer increases the own effect.  Rows with *** denote estimate/1000. Rows with ** denote estimate/100.  See Table 1 notes for sample description.</a:t>
          </a:r>
        </a:p>
      </xdr:txBody>
    </xdr:sp>
    <xdr:clientData/>
  </xdr:twoCellAnchor>
  <xdr:twoCellAnchor>
    <xdr:from>
      <xdr:col>0</xdr:col>
      <xdr:colOff>28575</xdr:colOff>
      <xdr:row>18</xdr:row>
      <xdr:rowOff>28575</xdr:rowOff>
    </xdr:from>
    <xdr:to>
      <xdr:col>13</xdr:col>
      <xdr:colOff>28575</xdr:colOff>
      <xdr:row>22</xdr:row>
      <xdr:rowOff>9525</xdr:rowOff>
    </xdr:to>
    <xdr:sp>
      <xdr:nvSpPr>
        <xdr:cNvPr id="2" name="TextBox 6"/>
        <xdr:cNvSpPr txBox="1">
          <a:spLocks noChangeArrowheads="1"/>
        </xdr:cNvSpPr>
      </xdr:nvSpPr>
      <xdr:spPr>
        <a:xfrm>
          <a:off x="28575" y="2514600"/>
          <a:ext cx="5562600" cy="6286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latin typeface="Arial"/>
              <a:ea typeface="Arial"/>
              <a:cs typeface="Arial"/>
            </a:rPr>
            <a:t>Standard errors in parenthesis account for clustering at the Company and year level.  Specifications are identical to Table 4, except using a Probit specification instead of a linear probability model.  All estimates reported are for the marginal changes and are comparable to Table 4.  See Table 4 notes for specification description and Table 1 notes for sample description.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48</xdr:row>
      <xdr:rowOff>38100</xdr:rowOff>
    </xdr:from>
    <xdr:to>
      <xdr:col>14</xdr:col>
      <xdr:colOff>0</xdr:colOff>
      <xdr:row>52</xdr:row>
      <xdr:rowOff>28575</xdr:rowOff>
    </xdr:to>
    <xdr:sp>
      <xdr:nvSpPr>
        <xdr:cNvPr id="1" name="TextBox 3"/>
        <xdr:cNvSpPr txBox="1">
          <a:spLocks noChangeArrowheads="1"/>
        </xdr:cNvSpPr>
      </xdr:nvSpPr>
      <xdr:spPr>
        <a:xfrm>
          <a:off x="28575" y="6457950"/>
          <a:ext cx="6229350" cy="6381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900" b="0" i="0" u="none" baseline="0">
              <a:latin typeface="Arial"/>
              <a:ea typeface="Arial"/>
              <a:cs typeface="Arial"/>
            </a:rPr>
            <a:t>Standard errors in parenthesis account for clustering at the company and year level.  Specifications are identical to Table 6, except using a Probit specification instead of a linear probabiliy model.  All estimates reported are for the partial changes and are comparable to Table 6.  See Table 6 notes for specification description and Table 1 notes for sample description.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55"/>
  <sheetViews>
    <sheetView tabSelected="1" workbookViewId="0" topLeftCell="A1">
      <selection activeCell="K49" sqref="K49"/>
    </sheetView>
  </sheetViews>
  <sheetFormatPr defaultColWidth="11.421875" defaultRowHeight="12.75"/>
  <cols>
    <col min="1" max="1" width="0.71875" style="0" customWidth="1"/>
    <col min="2" max="2" width="13.8515625" style="0" customWidth="1"/>
    <col min="3" max="3" width="6.00390625" style="0" customWidth="1"/>
    <col min="4" max="4" width="3.00390625" style="0" customWidth="1"/>
    <col min="5" max="5" width="10.7109375" style="0" customWidth="1"/>
    <col min="6" max="6" width="0.85546875" style="0" customWidth="1"/>
    <col min="7" max="9" width="10.7109375" style="0" customWidth="1"/>
    <col min="10" max="10" width="0.5625" style="0" customWidth="1"/>
    <col min="11" max="12" width="10.7109375" style="0" customWidth="1"/>
    <col min="13" max="13" width="4.8515625" style="0" customWidth="1"/>
    <col min="14" max="14" width="5.57421875" style="0" customWidth="1"/>
    <col min="15" max="15" width="0.71875" style="0" customWidth="1"/>
    <col min="16" max="16384" width="9.140625" style="0" customWidth="1"/>
  </cols>
  <sheetData>
    <row r="1" spans="1:15" ht="12.75">
      <c r="A1" s="51" t="s">
        <v>98</v>
      </c>
      <c r="B1" s="51"/>
      <c r="C1" s="51"/>
      <c r="D1" s="51"/>
      <c r="E1" s="51"/>
      <c r="F1" s="51"/>
      <c r="G1" s="51"/>
      <c r="H1" s="51"/>
      <c r="I1" s="51"/>
      <c r="J1" s="51"/>
      <c r="K1" s="51"/>
      <c r="L1" s="51"/>
      <c r="M1" s="51"/>
      <c r="N1" s="51"/>
      <c r="O1" s="51"/>
    </row>
    <row r="2" spans="1:15" ht="13.5" thickBot="1">
      <c r="A2" s="52"/>
      <c r="B2" s="52"/>
      <c r="C2" s="52"/>
      <c r="D2" s="52"/>
      <c r="E2" s="52"/>
      <c r="F2" s="52"/>
      <c r="G2" s="52"/>
      <c r="H2" s="52"/>
      <c r="I2" s="52"/>
      <c r="J2" s="52"/>
      <c r="K2" s="52"/>
      <c r="L2" s="52"/>
      <c r="M2" s="52"/>
      <c r="N2" s="52"/>
      <c r="O2" s="52"/>
    </row>
    <row r="3" spans="1:14" ht="17.25" customHeight="1">
      <c r="A3" s="30"/>
      <c r="B3" s="30"/>
      <c r="C3" s="30"/>
      <c r="D3" s="30"/>
      <c r="E3" s="30"/>
      <c r="F3" s="30"/>
      <c r="G3" s="30"/>
      <c r="H3" s="30"/>
      <c r="I3" s="30"/>
      <c r="J3" s="30"/>
      <c r="K3" s="30"/>
      <c r="L3" s="30"/>
      <c r="M3" s="30"/>
      <c r="N3" s="30"/>
    </row>
    <row r="15" ht="12.75" customHeight="1"/>
    <row r="16" ht="12.75" customHeight="1"/>
    <row r="17" ht="12.75" customHeight="1"/>
    <row r="45" spans="2:13" ht="18.75" thickBot="1">
      <c r="B45" s="38" t="s">
        <v>40</v>
      </c>
      <c r="C45" s="25"/>
      <c r="D45" s="50" t="s">
        <v>41</v>
      </c>
      <c r="E45" s="50"/>
      <c r="F45" s="50"/>
      <c r="G45" s="50"/>
      <c r="H45" s="50"/>
      <c r="I45" s="50"/>
      <c r="J45" s="50"/>
      <c r="K45" s="50"/>
      <c r="L45" s="50"/>
      <c r="M45" s="50"/>
    </row>
    <row r="46" spans="2:13" ht="6" customHeight="1">
      <c r="B46" s="49"/>
      <c r="C46" s="25"/>
      <c r="D46" s="49"/>
      <c r="E46" s="49"/>
      <c r="F46" s="49"/>
      <c r="G46" s="49"/>
      <c r="H46" s="49"/>
      <c r="I46" s="49"/>
      <c r="J46" s="49"/>
      <c r="K46" s="49"/>
      <c r="L46" s="49"/>
      <c r="M46" s="49"/>
    </row>
    <row r="47" spans="2:11" ht="15.75">
      <c r="B47" s="48" t="s">
        <v>46</v>
      </c>
      <c r="C47" s="36"/>
      <c r="D47" s="37" t="s">
        <v>109</v>
      </c>
      <c r="E47" s="35"/>
      <c r="F47" s="34"/>
      <c r="G47" s="34"/>
      <c r="H47" s="34"/>
      <c r="I47" s="34"/>
      <c r="J47" s="34"/>
      <c r="K47" s="34"/>
    </row>
    <row r="48" spans="2:11" ht="15.75">
      <c r="B48" s="48" t="s">
        <v>85</v>
      </c>
      <c r="C48" s="35"/>
      <c r="D48" s="37" t="s">
        <v>86</v>
      </c>
      <c r="E48" s="35"/>
      <c r="F48" s="31"/>
      <c r="G48" s="31"/>
      <c r="H48" s="31"/>
      <c r="I48" s="31"/>
      <c r="J48" s="31"/>
      <c r="K48" s="31"/>
    </row>
    <row r="49" spans="2:11" ht="15.75">
      <c r="B49" s="48" t="s">
        <v>42</v>
      </c>
      <c r="C49" s="36"/>
      <c r="D49" s="37" t="s">
        <v>62</v>
      </c>
      <c r="E49" s="35"/>
      <c r="F49" s="34"/>
      <c r="G49" s="34"/>
      <c r="H49" s="34"/>
      <c r="I49" s="34"/>
      <c r="J49" s="34"/>
      <c r="K49" s="34"/>
    </row>
    <row r="50" spans="2:11" ht="15.75">
      <c r="B50" s="48" t="s">
        <v>43</v>
      </c>
      <c r="C50" s="36"/>
      <c r="D50" s="37" t="s">
        <v>61</v>
      </c>
      <c r="E50" s="35"/>
      <c r="F50" s="34"/>
      <c r="G50" s="34"/>
      <c r="H50" s="34"/>
      <c r="I50" s="34"/>
      <c r="J50" s="34"/>
      <c r="K50" s="34"/>
    </row>
    <row r="51" spans="2:11" ht="15.75">
      <c r="B51" s="48" t="s">
        <v>44</v>
      </c>
      <c r="C51" s="36"/>
      <c r="D51" s="37" t="s">
        <v>60</v>
      </c>
      <c r="E51" s="35"/>
      <c r="F51" s="34"/>
      <c r="G51" s="34"/>
      <c r="H51" s="34"/>
      <c r="I51" s="34"/>
      <c r="J51" s="34"/>
      <c r="K51" s="34"/>
    </row>
    <row r="52" spans="2:11" ht="15.75">
      <c r="B52" s="48" t="s">
        <v>45</v>
      </c>
      <c r="C52" s="36"/>
      <c r="D52" s="37" t="s">
        <v>63</v>
      </c>
      <c r="E52" s="35"/>
      <c r="F52" s="34"/>
      <c r="G52" s="34"/>
      <c r="H52" s="34"/>
      <c r="I52" s="34"/>
      <c r="J52" s="34"/>
      <c r="K52" s="34"/>
    </row>
    <row r="53" spans="2:11" ht="15.75">
      <c r="B53" s="37"/>
      <c r="C53" s="35"/>
      <c r="D53" s="37"/>
      <c r="E53" s="35"/>
      <c r="F53" s="31"/>
      <c r="G53" s="31"/>
      <c r="H53" s="31"/>
      <c r="I53" s="31"/>
      <c r="J53" s="31"/>
      <c r="K53" s="31"/>
    </row>
    <row r="55" ht="18">
      <c r="B55" s="47" t="s">
        <v>47</v>
      </c>
    </row>
  </sheetData>
  <mergeCells count="2">
    <mergeCell ref="D45:M45"/>
    <mergeCell ref="A1:O2"/>
  </mergeCells>
  <printOptions/>
  <pageMargins left="0.75" right="0.75" top="1" bottom="1" header="0.5" footer="0.5"/>
  <pageSetup fitToHeight="1" fitToWidth="1" horizontalDpi="300" verticalDpi="300" orientation="portrait"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64"/>
  <sheetViews>
    <sheetView workbookViewId="0" topLeftCell="A1">
      <selection activeCell="A1" sqref="A1:K71"/>
    </sheetView>
  </sheetViews>
  <sheetFormatPr defaultColWidth="11.421875" defaultRowHeight="12.75"/>
  <cols>
    <col min="1" max="1" width="35.7109375" style="2" customWidth="1"/>
    <col min="2" max="2" width="0.85546875" style="2" customWidth="1"/>
    <col min="3" max="3" width="9.7109375" style="1" customWidth="1"/>
    <col min="4" max="4" width="2.7109375" style="2" customWidth="1"/>
    <col min="5" max="5" width="8.7109375" style="1" customWidth="1"/>
    <col min="6" max="6" width="2.7109375" style="2" customWidth="1"/>
    <col min="7" max="7" width="8.7109375" style="1" customWidth="1"/>
    <col min="8" max="8" width="2.7109375" style="2" customWidth="1"/>
    <col min="9" max="9" width="8.7109375" style="1" customWidth="1"/>
    <col min="10" max="10" width="2.7109375" style="2" customWidth="1"/>
    <col min="11" max="11" width="8.7109375" style="1" customWidth="1"/>
    <col min="12" max="16384" width="9.140625" style="2" customWidth="1"/>
  </cols>
  <sheetData>
    <row r="1" spans="1:11" ht="13.5" thickBot="1">
      <c r="A1" s="54" t="s">
        <v>9</v>
      </c>
      <c r="B1" s="54"/>
      <c r="C1" s="54"/>
      <c r="D1" s="54"/>
      <c r="E1" s="54"/>
      <c r="F1" s="54"/>
      <c r="G1" s="54"/>
      <c r="H1" s="54"/>
      <c r="I1" s="54"/>
      <c r="J1" s="54"/>
      <c r="K1" s="54"/>
    </row>
    <row r="2" spans="1:10" ht="6" customHeight="1">
      <c r="A2" s="1"/>
      <c r="B2" s="1"/>
      <c r="D2" s="1"/>
      <c r="F2" s="1"/>
      <c r="H2" s="1"/>
      <c r="J2" s="1"/>
    </row>
    <row r="3" spans="1:11" ht="12.75" customHeight="1">
      <c r="A3" s="14"/>
      <c r="B3" s="14"/>
      <c r="C3" s="55" t="s">
        <v>90</v>
      </c>
      <c r="D3" s="55"/>
      <c r="E3" s="55"/>
      <c r="F3" s="55"/>
      <c r="G3" s="55"/>
      <c r="H3" s="55"/>
      <c r="I3" s="55"/>
      <c r="J3" s="55"/>
      <c r="K3" s="55"/>
    </row>
    <row r="4" spans="1:11" s="7" customFormat="1" ht="3.75" customHeight="1">
      <c r="A4" s="14"/>
      <c r="B4" s="14"/>
      <c r="C4" s="14"/>
      <c r="D4" s="14"/>
      <c r="E4" s="14"/>
      <c r="F4" s="14"/>
      <c r="G4" s="14"/>
      <c r="H4" s="14"/>
      <c r="I4" s="14"/>
      <c r="J4" s="14"/>
      <c r="K4" s="14"/>
    </row>
    <row r="5" spans="1:11" ht="12.75" customHeight="1">
      <c r="A5" s="14"/>
      <c r="B5" s="1"/>
      <c r="C5" s="14" t="s">
        <v>4</v>
      </c>
      <c r="D5" s="14"/>
      <c r="E5" s="14" t="s">
        <v>5</v>
      </c>
      <c r="F5" s="14"/>
      <c r="G5" s="14" t="s">
        <v>6</v>
      </c>
      <c r="H5" s="14"/>
      <c r="I5" s="14" t="s">
        <v>7</v>
      </c>
      <c r="J5" s="14"/>
      <c r="K5" s="14" t="s">
        <v>8</v>
      </c>
    </row>
    <row r="6" spans="1:11" ht="6" customHeight="1">
      <c r="A6" s="14"/>
      <c r="B6" s="14"/>
      <c r="C6" s="14"/>
      <c r="D6" s="14"/>
      <c r="E6" s="14"/>
      <c r="F6" s="14"/>
      <c r="G6" s="14"/>
      <c r="H6" s="14"/>
      <c r="I6" s="14"/>
      <c r="J6" s="14"/>
      <c r="K6" s="14"/>
    </row>
    <row r="7" spans="1:11" ht="12.75">
      <c r="A7" s="2" t="s">
        <v>91</v>
      </c>
      <c r="C7" s="1">
        <v>252</v>
      </c>
      <c r="E7" s="9">
        <v>2.661988</v>
      </c>
      <c r="F7" s="17"/>
      <c r="G7" s="9">
        <v>0.1147486</v>
      </c>
      <c r="H7" s="17"/>
      <c r="I7" s="9">
        <v>2.310593</v>
      </c>
      <c r="J7" s="17"/>
      <c r="K7" s="9">
        <v>2.932793</v>
      </c>
    </row>
    <row r="8" spans="5:11" ht="6" customHeight="1">
      <c r="E8" s="9"/>
      <c r="F8" s="17"/>
      <c r="G8" s="9"/>
      <c r="H8" s="17"/>
      <c r="I8" s="9"/>
      <c r="J8" s="17"/>
      <c r="K8" s="9"/>
    </row>
    <row r="9" spans="1:11" ht="12.75">
      <c r="A9" s="2" t="s">
        <v>92</v>
      </c>
      <c r="C9" s="1">
        <v>252</v>
      </c>
      <c r="E9" s="9">
        <v>2.692247</v>
      </c>
      <c r="F9" s="17"/>
      <c r="G9" s="9">
        <v>0.2314835</v>
      </c>
      <c r="H9" s="17"/>
      <c r="I9" s="9">
        <v>2.098148</v>
      </c>
      <c r="J9" s="17"/>
      <c r="K9" s="9">
        <v>3.181482</v>
      </c>
    </row>
    <row r="10" spans="5:11" ht="6" customHeight="1">
      <c r="E10" s="9"/>
      <c r="F10" s="17"/>
      <c r="G10" s="9"/>
      <c r="H10" s="17"/>
      <c r="I10" s="9"/>
      <c r="J10" s="17"/>
      <c r="K10" s="9"/>
    </row>
    <row r="11" spans="1:11" ht="12.75">
      <c r="A11" s="2" t="s">
        <v>11</v>
      </c>
      <c r="C11" s="1">
        <v>252</v>
      </c>
      <c r="E11" s="5">
        <v>0.4066054</v>
      </c>
      <c r="G11" s="5">
        <v>0.1010272</v>
      </c>
      <c r="I11" s="5">
        <v>0.12</v>
      </c>
      <c r="K11" s="5">
        <v>0.6428571</v>
      </c>
    </row>
    <row r="12" ht="6" customHeight="1"/>
    <row r="13" spans="1:11" ht="12.75">
      <c r="A13" s="2" t="s">
        <v>33</v>
      </c>
      <c r="C13" s="1">
        <v>252</v>
      </c>
      <c r="E13" s="5">
        <v>0.0937887</v>
      </c>
      <c r="G13" s="5">
        <v>0.0598121</v>
      </c>
      <c r="I13" s="5">
        <v>0</v>
      </c>
      <c r="K13" s="5">
        <v>0.2903226</v>
      </c>
    </row>
    <row r="14" spans="5:11" ht="6" customHeight="1">
      <c r="E14" s="5"/>
      <c r="G14" s="5"/>
      <c r="I14" s="5"/>
      <c r="K14" s="5"/>
    </row>
    <row r="15" spans="1:11" ht="12.75">
      <c r="A15" s="2" t="s">
        <v>34</v>
      </c>
      <c r="C15" s="1">
        <v>252</v>
      </c>
      <c r="E15" s="5">
        <v>0.1360884</v>
      </c>
      <c r="G15" s="5">
        <v>0.0752532</v>
      </c>
      <c r="I15" s="5">
        <v>0</v>
      </c>
      <c r="K15" s="5">
        <v>0.375</v>
      </c>
    </row>
    <row r="16" spans="5:11" ht="6" customHeight="1">
      <c r="E16" s="5"/>
      <c r="G16" s="5"/>
      <c r="I16" s="5"/>
      <c r="K16" s="5"/>
    </row>
    <row r="17" spans="1:11" ht="12.75">
      <c r="A17" s="2" t="s">
        <v>80</v>
      </c>
      <c r="C17" s="1">
        <v>252</v>
      </c>
      <c r="E17" s="5">
        <v>0.363</v>
      </c>
      <c r="G17" s="5">
        <v>0.0932024</v>
      </c>
      <c r="I17" s="5">
        <v>0.08</v>
      </c>
      <c r="K17" s="5">
        <v>0.5416667</v>
      </c>
    </row>
    <row r="18" spans="5:11" ht="6" customHeight="1">
      <c r="E18" s="5"/>
      <c r="G18" s="5"/>
      <c r="I18" s="5"/>
      <c r="K18" s="5"/>
    </row>
    <row r="19" spans="1:11" ht="12.75">
      <c r="A19" s="2" t="s">
        <v>83</v>
      </c>
      <c r="C19" s="1">
        <v>180</v>
      </c>
      <c r="E19" s="5">
        <v>0.5049649</v>
      </c>
      <c r="G19" s="5">
        <v>0.1081605</v>
      </c>
      <c r="I19" s="5">
        <v>0.2307692</v>
      </c>
      <c r="K19" s="5">
        <v>0.8636364</v>
      </c>
    </row>
    <row r="20" spans="5:11" ht="6" customHeight="1">
      <c r="E20" s="5"/>
      <c r="G20" s="5"/>
      <c r="I20" s="5"/>
      <c r="K20" s="5"/>
    </row>
    <row r="21" spans="1:11" ht="12.75">
      <c r="A21" s="2" t="s">
        <v>112</v>
      </c>
      <c r="C21" s="1">
        <v>252</v>
      </c>
      <c r="E21" s="5">
        <v>0.072909</v>
      </c>
      <c r="G21" s="5">
        <v>0.0457072</v>
      </c>
      <c r="I21" s="5">
        <v>0</v>
      </c>
      <c r="K21" s="5">
        <v>0.2571429</v>
      </c>
    </row>
    <row r="22" spans="5:11" ht="6" customHeight="1">
      <c r="E22" s="5"/>
      <c r="G22" s="5"/>
      <c r="I22" s="5"/>
      <c r="K22" s="5"/>
    </row>
    <row r="23" spans="1:11" ht="12.75">
      <c r="A23" s="2" t="s">
        <v>84</v>
      </c>
      <c r="C23" s="1">
        <v>252</v>
      </c>
      <c r="E23" s="5">
        <v>0.0496994</v>
      </c>
      <c r="G23" s="5">
        <v>0.0366645</v>
      </c>
      <c r="I23" s="5">
        <v>0</v>
      </c>
      <c r="K23" s="5">
        <v>0.1944444</v>
      </c>
    </row>
    <row r="24" spans="1:11" ht="12.75" customHeight="1">
      <c r="A24" s="14"/>
      <c r="B24" s="14"/>
      <c r="C24" s="14"/>
      <c r="D24" s="14"/>
      <c r="E24" s="14"/>
      <c r="F24" s="14"/>
      <c r="G24" s="14"/>
      <c r="H24" s="14"/>
      <c r="I24" s="14"/>
      <c r="J24" s="14"/>
      <c r="K24" s="14"/>
    </row>
    <row r="25" spans="1:11" ht="12.75" customHeight="1">
      <c r="A25" s="14"/>
      <c r="B25" s="14"/>
      <c r="C25" s="55" t="s">
        <v>89</v>
      </c>
      <c r="D25" s="55"/>
      <c r="E25" s="55"/>
      <c r="F25" s="55"/>
      <c r="G25" s="55"/>
      <c r="H25" s="55"/>
      <c r="I25" s="55"/>
      <c r="J25" s="55"/>
      <c r="K25" s="55"/>
    </row>
    <row r="26" spans="1:11" s="7" customFormat="1" ht="3.75" customHeight="1">
      <c r="A26" s="14"/>
      <c r="B26" s="14"/>
      <c r="C26" s="14"/>
      <c r="D26" s="14"/>
      <c r="E26" s="14"/>
      <c r="F26" s="14"/>
      <c r="G26" s="14"/>
      <c r="H26" s="14"/>
      <c r="I26" s="14"/>
      <c r="J26" s="14"/>
      <c r="K26" s="14"/>
    </row>
    <row r="27" spans="1:11" ht="12.75" customHeight="1">
      <c r="A27" s="14"/>
      <c r="B27" s="1"/>
      <c r="C27" s="14" t="s">
        <v>4</v>
      </c>
      <c r="D27" s="14"/>
      <c r="E27" s="14" t="s">
        <v>5</v>
      </c>
      <c r="F27" s="14"/>
      <c r="G27" s="14" t="s">
        <v>6</v>
      </c>
      <c r="H27" s="14"/>
      <c r="I27" s="14" t="s">
        <v>7</v>
      </c>
      <c r="J27" s="14"/>
      <c r="K27" s="14" t="s">
        <v>8</v>
      </c>
    </row>
    <row r="28" spans="1:11" ht="6" customHeight="1">
      <c r="A28" s="14"/>
      <c r="B28" s="14"/>
      <c r="C28" s="14"/>
      <c r="D28" s="14"/>
      <c r="E28" s="14"/>
      <c r="F28" s="14"/>
      <c r="G28" s="14"/>
      <c r="H28" s="14"/>
      <c r="I28" s="14"/>
      <c r="J28" s="14"/>
      <c r="K28" s="14"/>
    </row>
    <row r="29" spans="1:11" ht="12.75">
      <c r="A29" s="2" t="s">
        <v>52</v>
      </c>
      <c r="C29" s="1">
        <v>252</v>
      </c>
      <c r="E29" s="15">
        <v>1189.2</v>
      </c>
      <c r="F29" s="16"/>
      <c r="G29" s="15">
        <v>16.83943</v>
      </c>
      <c r="H29" s="16"/>
      <c r="I29" s="15">
        <v>1149.091</v>
      </c>
      <c r="J29" s="16"/>
      <c r="K29" s="15">
        <v>1237.297</v>
      </c>
    </row>
    <row r="30" ht="6" customHeight="1"/>
    <row r="31" spans="1:11" ht="12.75">
      <c r="A31" s="2" t="s">
        <v>53</v>
      </c>
      <c r="C31" s="1">
        <v>252</v>
      </c>
      <c r="E31" s="15">
        <v>636.6925</v>
      </c>
      <c r="F31" s="16"/>
      <c r="G31" s="15">
        <v>10.55409</v>
      </c>
      <c r="H31" s="16"/>
      <c r="I31" s="15">
        <v>598.9655</v>
      </c>
      <c r="J31" s="16"/>
      <c r="K31" s="15">
        <v>661.8182</v>
      </c>
    </row>
    <row r="32" ht="6" customHeight="1"/>
    <row r="33" spans="1:11" ht="12.75">
      <c r="A33" s="2" t="s">
        <v>10</v>
      </c>
      <c r="C33" s="1">
        <v>252</v>
      </c>
      <c r="E33" s="15">
        <v>603.7823</v>
      </c>
      <c r="F33" s="16"/>
      <c r="G33" s="15">
        <v>7.622711</v>
      </c>
      <c r="H33" s="16"/>
      <c r="I33" s="15">
        <v>578.4286</v>
      </c>
      <c r="J33" s="16"/>
      <c r="K33" s="15">
        <v>621.2353</v>
      </c>
    </row>
    <row r="34" spans="5:11" ht="6" customHeight="1">
      <c r="E34" s="5"/>
      <c r="G34" s="5"/>
      <c r="I34" s="5"/>
      <c r="K34" s="5"/>
    </row>
    <row r="35" spans="1:11" ht="12.75">
      <c r="A35" s="2" t="s">
        <v>12</v>
      </c>
      <c r="C35" s="1">
        <v>216</v>
      </c>
      <c r="E35" s="5">
        <v>0.4443811</v>
      </c>
      <c r="G35" s="5">
        <v>0.0979261</v>
      </c>
      <c r="I35" s="5">
        <v>0.1</v>
      </c>
      <c r="K35" s="5">
        <v>0.6666667</v>
      </c>
    </row>
    <row r="36" spans="5:11" ht="6" customHeight="1">
      <c r="E36" s="5"/>
      <c r="G36" s="5"/>
      <c r="I36" s="5"/>
      <c r="K36" s="5"/>
    </row>
    <row r="37" spans="1:11" ht="12.75" customHeight="1">
      <c r="A37" s="2" t="s">
        <v>31</v>
      </c>
      <c r="C37" s="1">
        <v>216</v>
      </c>
      <c r="E37" s="5">
        <v>0.1143651</v>
      </c>
      <c r="G37" s="5">
        <v>0.0633096</v>
      </c>
      <c r="I37" s="5">
        <v>0</v>
      </c>
      <c r="K37" s="5">
        <v>0.35</v>
      </c>
    </row>
    <row r="38" spans="5:11" ht="6" customHeight="1">
      <c r="E38" s="5"/>
      <c r="G38" s="5"/>
      <c r="I38" s="5"/>
      <c r="K38" s="5"/>
    </row>
    <row r="39" spans="1:11" ht="12.75" customHeight="1">
      <c r="A39" s="2" t="s">
        <v>32</v>
      </c>
      <c r="C39" s="1">
        <v>216</v>
      </c>
      <c r="E39" s="5">
        <v>0.171749</v>
      </c>
      <c r="G39" s="5">
        <v>0.08336</v>
      </c>
      <c r="I39" s="5">
        <v>0</v>
      </c>
      <c r="K39" s="5">
        <v>0.4705882</v>
      </c>
    </row>
    <row r="40" spans="5:11" ht="6" customHeight="1">
      <c r="E40" s="5"/>
      <c r="G40" s="5"/>
      <c r="I40" s="5"/>
      <c r="K40" s="5"/>
    </row>
    <row r="41" spans="1:13" ht="12.75" customHeight="1">
      <c r="A41" s="2" t="s">
        <v>79</v>
      </c>
      <c r="C41" s="1">
        <v>216</v>
      </c>
      <c r="E41" s="5">
        <v>0.269</v>
      </c>
      <c r="G41" s="5">
        <v>0.0818066</v>
      </c>
      <c r="I41" s="5">
        <v>0</v>
      </c>
      <c r="K41" s="5">
        <v>0.5384616</v>
      </c>
      <c r="M41" s="46"/>
    </row>
    <row r="42" spans="5:11" ht="6" customHeight="1">
      <c r="E42" s="5"/>
      <c r="G42" s="5"/>
      <c r="I42" s="5"/>
      <c r="K42" s="5"/>
    </row>
    <row r="43" spans="1:11" ht="12.75">
      <c r="A43" s="2" t="s">
        <v>124</v>
      </c>
      <c r="C43" s="1">
        <v>216</v>
      </c>
      <c r="E43" s="5">
        <v>0.3598349</v>
      </c>
      <c r="G43" s="5">
        <v>0.0957702</v>
      </c>
      <c r="I43" s="5">
        <v>0.1153846</v>
      </c>
      <c r="K43" s="5">
        <v>0.6296296</v>
      </c>
    </row>
    <row r="44" spans="5:11" ht="6" customHeight="1">
      <c r="E44" s="5"/>
      <c r="G44" s="5"/>
      <c r="I44" s="5"/>
      <c r="K44" s="5"/>
    </row>
    <row r="45" spans="1:11" s="1" customFormat="1" ht="12.75">
      <c r="A45" s="14"/>
      <c r="B45" s="14"/>
      <c r="C45" s="55" t="s">
        <v>81</v>
      </c>
      <c r="D45" s="55"/>
      <c r="E45" s="55"/>
      <c r="F45" s="55"/>
      <c r="G45" s="55"/>
      <c r="H45" s="55"/>
      <c r="I45" s="55"/>
      <c r="J45" s="55"/>
      <c r="K45" s="55"/>
    </row>
    <row r="46" s="14" customFormat="1" ht="3.75" customHeight="1"/>
    <row r="47" spans="1:11" s="1" customFormat="1" ht="12.75" customHeight="1">
      <c r="A47" s="14"/>
      <c r="C47" s="14" t="s">
        <v>4</v>
      </c>
      <c r="D47" s="14"/>
      <c r="E47" s="14" t="s">
        <v>5</v>
      </c>
      <c r="F47" s="14"/>
      <c r="G47" s="14" t="s">
        <v>6</v>
      </c>
      <c r="H47" s="14"/>
      <c r="I47" s="14" t="s">
        <v>7</v>
      </c>
      <c r="J47" s="14"/>
      <c r="K47" s="14" t="s">
        <v>8</v>
      </c>
    </row>
    <row r="48" spans="1:11" s="1" customFormat="1" ht="5.25" customHeight="1">
      <c r="A48" s="14"/>
      <c r="C48" s="14"/>
      <c r="E48" s="14"/>
      <c r="G48" s="14"/>
      <c r="I48" s="14"/>
      <c r="K48" s="14"/>
    </row>
    <row r="49" spans="1:11" ht="12.75">
      <c r="A49" s="2" t="s">
        <v>0</v>
      </c>
      <c r="C49" s="1">
        <v>252</v>
      </c>
      <c r="E49" s="5">
        <v>0.1181125</v>
      </c>
      <c r="G49" s="5">
        <v>0.0247632</v>
      </c>
      <c r="I49" s="5">
        <v>0.0322581</v>
      </c>
      <c r="K49" s="5">
        <v>0.2121212</v>
      </c>
    </row>
    <row r="50" ht="6" customHeight="1"/>
    <row r="51" spans="1:11" ht="12.75">
      <c r="A51" s="2" t="s">
        <v>1</v>
      </c>
      <c r="C51" s="1">
        <v>252</v>
      </c>
      <c r="E51" s="5">
        <v>0.064666</v>
      </c>
      <c r="G51" s="5">
        <v>0.0304401</v>
      </c>
      <c r="I51" s="5">
        <v>0</v>
      </c>
      <c r="K51" s="5">
        <v>0.1666667</v>
      </c>
    </row>
    <row r="52" ht="6" customHeight="1"/>
    <row r="53" spans="1:11" ht="12.75">
      <c r="A53" s="2" t="s">
        <v>2</v>
      </c>
      <c r="C53" s="1">
        <v>252</v>
      </c>
      <c r="E53" s="5">
        <v>0.0430252</v>
      </c>
      <c r="G53" s="5">
        <v>0.0257408</v>
      </c>
      <c r="I53" s="5">
        <v>0</v>
      </c>
      <c r="K53" s="5">
        <v>0.1428571</v>
      </c>
    </row>
    <row r="54" ht="6" customHeight="1"/>
    <row r="55" spans="1:11" ht="12.75">
      <c r="A55" s="2" t="s">
        <v>50</v>
      </c>
      <c r="C55" s="1">
        <v>252</v>
      </c>
      <c r="E55" s="5">
        <v>0.0751219</v>
      </c>
      <c r="G55" s="5">
        <v>0.0322948</v>
      </c>
      <c r="I55" s="5">
        <v>0</v>
      </c>
      <c r="K55" s="5">
        <v>0.1842105</v>
      </c>
    </row>
    <row r="56" ht="6" customHeight="1"/>
    <row r="57" spans="1:11" ht="12.75">
      <c r="A57" s="2" t="s">
        <v>3</v>
      </c>
      <c r="C57" s="1">
        <v>252</v>
      </c>
      <c r="E57" s="5">
        <v>0.1413269</v>
      </c>
      <c r="G57" s="5">
        <v>0.0429321</v>
      </c>
      <c r="I57" s="5">
        <v>0</v>
      </c>
      <c r="K57" s="5">
        <v>0.3142857</v>
      </c>
    </row>
    <row r="58" ht="6" customHeight="1"/>
    <row r="59" spans="1:11" ht="12.75">
      <c r="A59" s="2" t="s">
        <v>113</v>
      </c>
      <c r="C59" s="1">
        <v>252</v>
      </c>
      <c r="E59" s="5">
        <v>0.1400254</v>
      </c>
      <c r="G59" s="5">
        <v>0.0300284</v>
      </c>
      <c r="I59" s="5">
        <v>0.0540541</v>
      </c>
      <c r="K59" s="5">
        <v>0.21875</v>
      </c>
    </row>
    <row r="60" ht="6" customHeight="1"/>
    <row r="61" spans="1:11" ht="12.75">
      <c r="A61" s="2" t="s">
        <v>48</v>
      </c>
      <c r="C61" s="1">
        <v>252</v>
      </c>
      <c r="E61" s="15">
        <v>607.2753</v>
      </c>
      <c r="F61" s="16"/>
      <c r="G61" s="15">
        <v>5.015379</v>
      </c>
      <c r="H61" s="16"/>
      <c r="I61" s="15">
        <v>586.3333</v>
      </c>
      <c r="J61" s="16"/>
      <c r="K61" s="15">
        <v>623.7333</v>
      </c>
    </row>
    <row r="62" spans="5:11" ht="6" customHeight="1">
      <c r="E62" s="15"/>
      <c r="F62" s="16"/>
      <c r="G62" s="15"/>
      <c r="H62" s="16"/>
      <c r="I62" s="15"/>
      <c r="J62" s="16"/>
      <c r="K62" s="15"/>
    </row>
    <row r="63" spans="1:11" ht="12.75">
      <c r="A63" s="2" t="s">
        <v>49</v>
      </c>
      <c r="C63" s="1">
        <v>252</v>
      </c>
      <c r="E63" s="15">
        <v>6032.336</v>
      </c>
      <c r="F63" s="16"/>
      <c r="G63" s="15">
        <v>31.83002</v>
      </c>
      <c r="H63" s="16"/>
      <c r="I63" s="15">
        <v>5952.2</v>
      </c>
      <c r="J63" s="16"/>
      <c r="K63" s="15">
        <v>6167.051</v>
      </c>
    </row>
    <row r="64" spans="1:11" ht="6" customHeight="1" thickBot="1">
      <c r="A64" s="53"/>
      <c r="B64" s="53"/>
      <c r="C64" s="53"/>
      <c r="D64" s="53"/>
      <c r="E64" s="53"/>
      <c r="F64" s="53"/>
      <c r="G64" s="53"/>
      <c r="H64" s="53"/>
      <c r="I64" s="53"/>
      <c r="J64" s="53"/>
      <c r="K64" s="53"/>
    </row>
  </sheetData>
  <mergeCells count="5">
    <mergeCell ref="A64:K64"/>
    <mergeCell ref="A1:K1"/>
    <mergeCell ref="C25:K25"/>
    <mergeCell ref="C45:K45"/>
    <mergeCell ref="C3:K3"/>
  </mergeCells>
  <printOptions/>
  <pageMargins left="0.75" right="0.75" top="1" bottom="1" header="0.5" footer="0.5"/>
  <pageSetup fitToHeight="1" fitToWidth="1" horizontalDpi="300" verticalDpi="3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61"/>
  <sheetViews>
    <sheetView workbookViewId="0" topLeftCell="A1">
      <selection activeCell="A1" sqref="A1:Q66"/>
    </sheetView>
  </sheetViews>
  <sheetFormatPr defaultColWidth="11.421875" defaultRowHeight="12.75"/>
  <cols>
    <col min="1" max="1" width="14.421875" style="2" customWidth="1"/>
    <col min="2" max="2" width="0.85546875" style="2" customWidth="1"/>
    <col min="3" max="4" width="7.7109375" style="2" customWidth="1"/>
    <col min="5" max="5" width="0.85546875" style="2" customWidth="1"/>
    <col min="6" max="7" width="7.7109375" style="2" customWidth="1"/>
    <col min="8" max="8" width="0.85546875" style="2" customWidth="1"/>
    <col min="9" max="10" width="7.7109375" style="2" customWidth="1"/>
    <col min="11" max="11" width="0.85546875" style="2" customWidth="1"/>
    <col min="12" max="13" width="7.7109375" style="2" customWidth="1"/>
    <col min="14" max="14" width="0.85546875" style="2" customWidth="1"/>
    <col min="15" max="16" width="7.7109375" style="2" customWidth="1"/>
    <col min="17" max="17" width="0.85546875" style="2" customWidth="1"/>
    <col min="18" max="16384" width="9.140625" style="2" customWidth="1"/>
  </cols>
  <sheetData>
    <row r="1" spans="1:17" ht="12.75">
      <c r="A1" s="59" t="s">
        <v>70</v>
      </c>
      <c r="B1" s="59"/>
      <c r="C1" s="59"/>
      <c r="D1" s="59"/>
      <c r="E1" s="59"/>
      <c r="F1" s="59"/>
      <c r="G1" s="59"/>
      <c r="H1" s="59"/>
      <c r="I1" s="59"/>
      <c r="J1" s="59"/>
      <c r="K1" s="59"/>
      <c r="L1" s="59"/>
      <c r="M1" s="59"/>
      <c r="N1" s="59"/>
      <c r="O1" s="59"/>
      <c r="P1" s="59"/>
      <c r="Q1" s="59"/>
    </row>
    <row r="2" spans="1:17" ht="13.5" thickBot="1">
      <c r="A2" s="54" t="s">
        <v>71</v>
      </c>
      <c r="B2" s="54"/>
      <c r="C2" s="54"/>
      <c r="D2" s="54"/>
      <c r="E2" s="54"/>
      <c r="F2" s="54"/>
      <c r="G2" s="54"/>
      <c r="H2" s="54"/>
      <c r="I2" s="54"/>
      <c r="J2" s="54"/>
      <c r="K2" s="54"/>
      <c r="L2" s="54"/>
      <c r="M2" s="54"/>
      <c r="N2" s="54"/>
      <c r="O2" s="54"/>
      <c r="P2" s="54"/>
      <c r="Q2" s="54"/>
    </row>
    <row r="3" ht="9" customHeight="1"/>
    <row r="4" spans="3:16" ht="12.75">
      <c r="C4" s="55" t="s">
        <v>68</v>
      </c>
      <c r="D4" s="55"/>
      <c r="E4" s="55"/>
      <c r="F4" s="55"/>
      <c r="G4" s="55"/>
      <c r="H4" s="55"/>
      <c r="I4" s="55"/>
      <c r="J4" s="55"/>
      <c r="K4" s="55"/>
      <c r="L4" s="55"/>
      <c r="M4" s="55"/>
      <c r="N4" s="55"/>
      <c r="O4" s="55"/>
      <c r="P4" s="55"/>
    </row>
    <row r="5" spans="3:16" ht="6" customHeight="1">
      <c r="C5" s="14"/>
      <c r="D5" s="14"/>
      <c r="E5" s="14"/>
      <c r="F5" s="14"/>
      <c r="G5" s="14"/>
      <c r="H5" s="14"/>
      <c r="I5" s="14"/>
      <c r="J5" s="14"/>
      <c r="K5" s="14"/>
      <c r="L5" s="14"/>
      <c r="M5" s="14"/>
      <c r="N5" s="14"/>
      <c r="O5" s="14"/>
      <c r="P5" s="14"/>
    </row>
    <row r="6" spans="3:16" ht="12.75" customHeight="1">
      <c r="C6" s="57" t="s">
        <v>82</v>
      </c>
      <c r="D6" s="57"/>
      <c r="F6" s="57" t="s">
        <v>94</v>
      </c>
      <c r="G6" s="57"/>
      <c r="H6" s="11"/>
      <c r="I6" s="57" t="s">
        <v>115</v>
      </c>
      <c r="J6" s="57"/>
      <c r="L6" s="57" t="s">
        <v>10</v>
      </c>
      <c r="M6" s="57"/>
      <c r="N6" s="11"/>
      <c r="O6" s="57" t="s">
        <v>116</v>
      </c>
      <c r="P6" s="57"/>
    </row>
    <row r="7" spans="3:16" ht="12.75">
      <c r="C7" s="58"/>
      <c r="D7" s="58"/>
      <c r="F7" s="58"/>
      <c r="G7" s="58"/>
      <c r="H7" s="11"/>
      <c r="I7" s="58"/>
      <c r="J7" s="58"/>
      <c r="L7" s="58"/>
      <c r="M7" s="58"/>
      <c r="N7" s="11"/>
      <c r="O7" s="58"/>
      <c r="P7" s="58"/>
    </row>
    <row r="8" spans="3:16" ht="6" customHeight="1">
      <c r="C8" s="11"/>
      <c r="D8" s="11"/>
      <c r="F8" s="11"/>
      <c r="G8" s="11"/>
      <c r="H8" s="11"/>
      <c r="I8" s="11"/>
      <c r="J8" s="11"/>
      <c r="L8" s="11"/>
      <c r="M8" s="11"/>
      <c r="N8" s="11"/>
      <c r="O8" s="11"/>
      <c r="P8" s="11"/>
    </row>
    <row r="9" spans="3:16" ht="12.75">
      <c r="C9" s="4" t="s">
        <v>13</v>
      </c>
      <c r="D9" s="4" t="s">
        <v>14</v>
      </c>
      <c r="F9" s="4" t="s">
        <v>15</v>
      </c>
      <c r="G9" s="4" t="s">
        <v>16</v>
      </c>
      <c r="I9" s="4" t="s">
        <v>17</v>
      </c>
      <c r="J9" s="4" t="s">
        <v>18</v>
      </c>
      <c r="K9" s="4"/>
      <c r="L9" s="4" t="s">
        <v>19</v>
      </c>
      <c r="M9" s="4" t="s">
        <v>20</v>
      </c>
      <c r="N9" s="4"/>
      <c r="O9" s="4" t="s">
        <v>66</v>
      </c>
      <c r="P9" s="4" t="s">
        <v>67</v>
      </c>
    </row>
    <row r="10" spans="3:16" ht="6" customHeight="1">
      <c r="C10" s="4"/>
      <c r="D10" s="4"/>
      <c r="F10" s="4"/>
      <c r="G10" s="4"/>
      <c r="I10" s="4"/>
      <c r="J10" s="4"/>
      <c r="K10" s="4"/>
      <c r="L10" s="4"/>
      <c r="M10" s="4"/>
      <c r="N10" s="4"/>
      <c r="O10" s="4"/>
      <c r="P10" s="4"/>
    </row>
    <row r="11" spans="1:16" ht="12.75">
      <c r="A11" s="56" t="s">
        <v>58</v>
      </c>
      <c r="C11" s="5">
        <v>-0.0106775</v>
      </c>
      <c r="D11" s="5">
        <v>0.0031509</v>
      </c>
      <c r="F11" s="4"/>
      <c r="G11" s="4"/>
      <c r="H11" s="4"/>
      <c r="I11" s="4"/>
      <c r="J11" s="4"/>
      <c r="K11" s="4"/>
      <c r="L11" s="4"/>
      <c r="M11" s="4"/>
      <c r="N11" s="4"/>
      <c r="O11" s="4"/>
      <c r="P11" s="4"/>
    </row>
    <row r="12" spans="1:16" ht="12.75">
      <c r="A12" s="56"/>
      <c r="C12" s="6">
        <v>0.0016232</v>
      </c>
      <c r="D12" s="6">
        <v>0.0027379</v>
      </c>
      <c r="F12" s="4"/>
      <c r="G12" s="4"/>
      <c r="H12" s="4"/>
      <c r="I12" s="4"/>
      <c r="J12" s="4"/>
      <c r="K12" s="4"/>
      <c r="L12" s="4"/>
      <c r="M12" s="4"/>
      <c r="N12" s="4"/>
      <c r="O12" s="4"/>
      <c r="P12" s="4"/>
    </row>
    <row r="13" spans="3:16" ht="6" customHeight="1">
      <c r="C13" s="4"/>
      <c r="D13" s="4"/>
      <c r="F13" s="4"/>
      <c r="G13" s="4"/>
      <c r="H13" s="4"/>
      <c r="I13" s="4"/>
      <c r="J13" s="4"/>
      <c r="K13" s="4"/>
      <c r="L13" s="4"/>
      <c r="M13" s="4"/>
      <c r="N13" s="4"/>
      <c r="O13" s="4"/>
      <c r="P13" s="4"/>
    </row>
    <row r="14" spans="1:7" ht="12.75" customHeight="1">
      <c r="A14" s="56" t="s">
        <v>59</v>
      </c>
      <c r="C14" s="5"/>
      <c r="D14" s="5"/>
      <c r="F14" s="5">
        <v>-0.0095008</v>
      </c>
      <c r="G14" s="5">
        <v>0.0037126</v>
      </c>
    </row>
    <row r="15" spans="1:7" ht="12.75">
      <c r="A15" s="56"/>
      <c r="C15" s="6"/>
      <c r="D15" s="6"/>
      <c r="F15" s="6">
        <v>0.0023981</v>
      </c>
      <c r="G15" s="6">
        <v>0.0040236</v>
      </c>
    </row>
    <row r="16" ht="6" customHeight="1"/>
    <row r="17" spans="1:16" ht="12.75">
      <c r="A17" s="56" t="s">
        <v>114</v>
      </c>
      <c r="I17" s="5">
        <v>-0.0001009</v>
      </c>
      <c r="J17" s="5">
        <v>0.0006646</v>
      </c>
      <c r="K17" s="6"/>
      <c r="L17" s="6"/>
      <c r="M17" s="6"/>
      <c r="N17" s="6"/>
      <c r="O17" s="6"/>
      <c r="P17" s="6"/>
    </row>
    <row r="18" spans="1:16" ht="12.75">
      <c r="A18" s="56"/>
      <c r="I18" s="6">
        <v>0.0035779</v>
      </c>
      <c r="J18" s="6">
        <v>0.0037067</v>
      </c>
      <c r="K18" s="6"/>
      <c r="L18" s="6"/>
      <c r="M18" s="6"/>
      <c r="N18" s="6"/>
      <c r="O18" s="6"/>
      <c r="P18" s="6"/>
    </row>
    <row r="19" spans="9:16" ht="6" customHeight="1">
      <c r="I19" s="6"/>
      <c r="J19" s="6"/>
      <c r="K19" s="6"/>
      <c r="L19" s="6"/>
      <c r="M19" s="6"/>
      <c r="N19" s="6"/>
      <c r="O19" s="6"/>
      <c r="P19" s="6"/>
    </row>
    <row r="20" spans="1:16" ht="12.75">
      <c r="A20" s="56" t="s">
        <v>39</v>
      </c>
      <c r="I20" s="6"/>
      <c r="J20" s="6"/>
      <c r="K20" s="6"/>
      <c r="L20" s="5">
        <v>-0.0148317</v>
      </c>
      <c r="M20" s="5">
        <v>0.0004073</v>
      </c>
      <c r="N20" s="6"/>
      <c r="O20" s="6"/>
      <c r="P20" s="6"/>
    </row>
    <row r="21" spans="1:16" ht="12.75">
      <c r="A21" s="56"/>
      <c r="I21" s="6"/>
      <c r="J21" s="6"/>
      <c r="K21" s="6"/>
      <c r="L21" s="6">
        <v>0.0016104</v>
      </c>
      <c r="M21" s="6">
        <v>0.0031905</v>
      </c>
      <c r="N21" s="6"/>
      <c r="O21" s="6"/>
      <c r="P21" s="6"/>
    </row>
    <row r="22" spans="9:16" ht="6" customHeight="1">
      <c r="I22" s="6"/>
      <c r="J22" s="6"/>
      <c r="K22" s="6"/>
      <c r="L22" s="6"/>
      <c r="M22" s="6"/>
      <c r="N22" s="6"/>
      <c r="O22" s="6"/>
      <c r="P22" s="6"/>
    </row>
    <row r="23" spans="1:16" ht="12.75">
      <c r="A23" s="56" t="s">
        <v>116</v>
      </c>
      <c r="I23" s="6"/>
      <c r="J23" s="6"/>
      <c r="K23" s="6"/>
      <c r="L23" s="6"/>
      <c r="M23" s="6"/>
      <c r="N23" s="6"/>
      <c r="O23" s="5">
        <v>-0.0021241</v>
      </c>
      <c r="P23" s="5">
        <v>-0.0009067</v>
      </c>
    </row>
    <row r="24" spans="1:16" ht="12.75">
      <c r="A24" s="56"/>
      <c r="I24" s="6"/>
      <c r="J24" s="6"/>
      <c r="K24" s="6"/>
      <c r="L24" s="6"/>
      <c r="M24" s="6"/>
      <c r="N24" s="6"/>
      <c r="O24" s="6">
        <v>0.0033343</v>
      </c>
      <c r="P24" s="6">
        <v>0.003511</v>
      </c>
    </row>
    <row r="25" ht="6" customHeight="1"/>
    <row r="26" spans="1:16" ht="14.25">
      <c r="A26" s="3" t="s">
        <v>22</v>
      </c>
      <c r="C26" s="9">
        <v>0.0747</v>
      </c>
      <c r="D26" s="9">
        <v>0.0834</v>
      </c>
      <c r="F26" s="9">
        <v>0.0575</v>
      </c>
      <c r="G26" s="9">
        <v>0.0645</v>
      </c>
      <c r="H26" s="9"/>
      <c r="I26" s="9">
        <v>0.0065</v>
      </c>
      <c r="J26" s="9">
        <v>0.0076</v>
      </c>
      <c r="K26" s="9"/>
      <c r="L26" s="9">
        <v>0.2119</v>
      </c>
      <c r="M26" s="9">
        <v>0.2156</v>
      </c>
      <c r="N26" s="9"/>
      <c r="O26" s="9">
        <v>0.1086</v>
      </c>
      <c r="P26" s="9">
        <v>0.1098</v>
      </c>
    </row>
    <row r="27" spans="1:16" ht="6" customHeight="1">
      <c r="A27" s="3"/>
      <c r="C27" s="9"/>
      <c r="D27" s="9"/>
      <c r="F27" s="9"/>
      <c r="G27" s="9"/>
      <c r="H27" s="9"/>
      <c r="I27" s="9"/>
      <c r="J27" s="9"/>
      <c r="K27" s="9"/>
      <c r="L27" s="9"/>
      <c r="M27" s="9"/>
      <c r="N27" s="9"/>
      <c r="O27" s="9"/>
      <c r="P27" s="9"/>
    </row>
    <row r="28" spans="1:16" ht="13.5" customHeight="1">
      <c r="A28" s="3" t="s">
        <v>21</v>
      </c>
      <c r="C28" s="8">
        <v>8508</v>
      </c>
      <c r="D28" s="8">
        <v>8508</v>
      </c>
      <c r="F28" s="8">
        <v>7733</v>
      </c>
      <c r="G28" s="8">
        <v>7733</v>
      </c>
      <c r="H28" s="8"/>
      <c r="I28" s="8">
        <v>5791</v>
      </c>
      <c r="J28" s="8">
        <v>5791</v>
      </c>
      <c r="K28" s="8"/>
      <c r="L28" s="8">
        <v>8555</v>
      </c>
      <c r="M28" s="8">
        <v>8555</v>
      </c>
      <c r="N28" s="8"/>
      <c r="O28" s="8">
        <v>6049</v>
      </c>
      <c r="P28" s="8">
        <v>6049</v>
      </c>
    </row>
    <row r="29" spans="1:16" ht="6" customHeight="1">
      <c r="A29" s="3"/>
      <c r="C29" s="8"/>
      <c r="D29" s="8"/>
      <c r="F29" s="8"/>
      <c r="G29" s="8"/>
      <c r="H29" s="8"/>
      <c r="I29" s="8"/>
      <c r="J29" s="8"/>
      <c r="K29" s="8"/>
      <c r="L29" s="8"/>
      <c r="M29" s="8"/>
      <c r="N29" s="8"/>
      <c r="O29" s="8"/>
      <c r="P29" s="8"/>
    </row>
    <row r="30" spans="1:16" ht="12.75" customHeight="1">
      <c r="A30" s="56" t="s">
        <v>93</v>
      </c>
      <c r="C30" s="56" t="s">
        <v>36</v>
      </c>
      <c r="D30" s="56" t="s">
        <v>37</v>
      </c>
      <c r="F30" s="56" t="s">
        <v>36</v>
      </c>
      <c r="G30" s="56" t="s">
        <v>37</v>
      </c>
      <c r="I30" s="56" t="s">
        <v>36</v>
      </c>
      <c r="J30" s="56" t="s">
        <v>37</v>
      </c>
      <c r="K30" s="3"/>
      <c r="L30" s="56" t="s">
        <v>36</v>
      </c>
      <c r="M30" s="56" t="s">
        <v>37</v>
      </c>
      <c r="N30" s="3"/>
      <c r="O30" s="56" t="s">
        <v>36</v>
      </c>
      <c r="P30" s="56" t="s">
        <v>37</v>
      </c>
    </row>
    <row r="31" spans="1:16" ht="12.75" customHeight="1">
      <c r="A31" s="56"/>
      <c r="C31" s="56"/>
      <c r="D31" s="56"/>
      <c r="F31" s="56"/>
      <c r="G31" s="56"/>
      <c r="I31" s="56"/>
      <c r="J31" s="56"/>
      <c r="K31" s="3"/>
      <c r="L31" s="56"/>
      <c r="M31" s="56"/>
      <c r="N31" s="3"/>
      <c r="O31" s="56"/>
      <c r="P31" s="56"/>
    </row>
    <row r="32" spans="1:16" ht="12.75" customHeight="1">
      <c r="A32" s="3"/>
      <c r="C32" s="9"/>
      <c r="D32" s="9"/>
      <c r="F32" s="9"/>
      <c r="G32" s="9"/>
      <c r="H32" s="9"/>
      <c r="I32" s="9"/>
      <c r="J32" s="9"/>
      <c r="K32" s="9"/>
      <c r="L32" s="9"/>
      <c r="M32" s="9"/>
      <c r="N32" s="9"/>
      <c r="O32" s="9"/>
      <c r="P32" s="9"/>
    </row>
    <row r="33" spans="3:16" ht="12.75">
      <c r="C33" s="55" t="s">
        <v>69</v>
      </c>
      <c r="D33" s="55"/>
      <c r="E33" s="55"/>
      <c r="F33" s="55"/>
      <c r="G33" s="55"/>
      <c r="H33" s="55"/>
      <c r="I33" s="55"/>
      <c r="J33" s="55"/>
      <c r="K33" s="55"/>
      <c r="L33" s="55"/>
      <c r="M33" s="55"/>
      <c r="N33" s="55"/>
      <c r="O33" s="55"/>
      <c r="P33" s="55"/>
    </row>
    <row r="34" spans="3:16" ht="6" customHeight="1">
      <c r="C34" s="14"/>
      <c r="D34" s="14"/>
      <c r="E34" s="14"/>
      <c r="F34" s="14"/>
      <c r="G34" s="14"/>
      <c r="H34" s="14"/>
      <c r="I34" s="14"/>
      <c r="J34" s="14"/>
      <c r="K34" s="14"/>
      <c r="L34" s="14"/>
      <c r="M34" s="14"/>
      <c r="N34" s="14"/>
      <c r="O34" s="14"/>
      <c r="P34" s="14"/>
    </row>
    <row r="35" spans="3:16" ht="12.75" customHeight="1">
      <c r="C35" s="57" t="s">
        <v>82</v>
      </c>
      <c r="D35" s="57"/>
      <c r="F35" s="57" t="s">
        <v>95</v>
      </c>
      <c r="G35" s="57"/>
      <c r="H35" s="11"/>
      <c r="I35" s="57" t="s">
        <v>115</v>
      </c>
      <c r="J35" s="57"/>
      <c r="L35" s="57" t="s">
        <v>10</v>
      </c>
      <c r="M35" s="57"/>
      <c r="N35" s="11"/>
      <c r="O35" s="57" t="s">
        <v>116</v>
      </c>
      <c r="P35" s="57"/>
    </row>
    <row r="36" spans="3:16" ht="12.75">
      <c r="C36" s="58"/>
      <c r="D36" s="58"/>
      <c r="F36" s="58"/>
      <c r="G36" s="58"/>
      <c r="H36" s="11"/>
      <c r="I36" s="58"/>
      <c r="J36" s="58"/>
      <c r="L36" s="58"/>
      <c r="M36" s="58"/>
      <c r="N36" s="11"/>
      <c r="O36" s="58"/>
      <c r="P36" s="58"/>
    </row>
    <row r="37" spans="3:16" ht="6" customHeight="1">
      <c r="C37" s="11"/>
      <c r="D37" s="11"/>
      <c r="F37" s="11"/>
      <c r="G37" s="11"/>
      <c r="H37" s="11"/>
      <c r="I37" s="11"/>
      <c r="J37" s="11"/>
      <c r="L37" s="11"/>
      <c r="M37" s="11"/>
      <c r="N37" s="11"/>
      <c r="O37" s="11"/>
      <c r="P37" s="11"/>
    </row>
    <row r="38" spans="3:16" ht="12.75">
      <c r="C38" s="4" t="s">
        <v>13</v>
      </c>
      <c r="D38" s="4" t="s">
        <v>14</v>
      </c>
      <c r="F38" s="4" t="s">
        <v>15</v>
      </c>
      <c r="G38" s="4" t="s">
        <v>16</v>
      </c>
      <c r="I38" s="4" t="s">
        <v>17</v>
      </c>
      <c r="J38" s="4" t="s">
        <v>18</v>
      </c>
      <c r="K38" s="4"/>
      <c r="L38" s="4" t="s">
        <v>19</v>
      </c>
      <c r="M38" s="4" t="s">
        <v>20</v>
      </c>
      <c r="N38" s="4"/>
      <c r="O38" s="4" t="s">
        <v>66</v>
      </c>
      <c r="P38" s="4" t="s">
        <v>67</v>
      </c>
    </row>
    <row r="39" spans="3:16" ht="6" customHeight="1">
      <c r="C39" s="4"/>
      <c r="D39" s="4"/>
      <c r="F39" s="4"/>
      <c r="G39" s="4"/>
      <c r="I39" s="4"/>
      <c r="J39" s="4"/>
      <c r="K39" s="4"/>
      <c r="L39" s="4"/>
      <c r="M39" s="4"/>
      <c r="N39" s="4"/>
      <c r="O39" s="4"/>
      <c r="P39" s="4"/>
    </row>
    <row r="40" spans="1:16" ht="12.75">
      <c r="A40" s="56" t="s">
        <v>58</v>
      </c>
      <c r="C40" s="5">
        <v>-0.0003002</v>
      </c>
      <c r="D40" s="5">
        <v>0.000205</v>
      </c>
      <c r="F40" s="4"/>
      <c r="G40" s="4"/>
      <c r="H40" s="4"/>
      <c r="I40" s="4"/>
      <c r="J40" s="4"/>
      <c r="K40" s="4"/>
      <c r="L40" s="4"/>
      <c r="M40" s="4"/>
      <c r="N40" s="4"/>
      <c r="O40" s="4"/>
      <c r="P40" s="4"/>
    </row>
    <row r="41" spans="1:16" ht="12.75">
      <c r="A41" s="56"/>
      <c r="C41" s="6">
        <v>0.0014281</v>
      </c>
      <c r="D41" s="6">
        <v>0.0029141</v>
      </c>
      <c r="F41" s="4"/>
      <c r="G41" s="4"/>
      <c r="H41" s="4"/>
      <c r="I41" s="4"/>
      <c r="J41" s="4"/>
      <c r="K41" s="4"/>
      <c r="L41" s="4"/>
      <c r="M41" s="4"/>
      <c r="N41" s="4"/>
      <c r="O41" s="4"/>
      <c r="P41" s="4"/>
    </row>
    <row r="42" spans="3:16" ht="6" customHeight="1">
      <c r="C42" s="4"/>
      <c r="D42" s="4"/>
      <c r="F42" s="4"/>
      <c r="G42" s="4"/>
      <c r="H42" s="4"/>
      <c r="I42" s="4"/>
      <c r="J42" s="4"/>
      <c r="K42" s="4"/>
      <c r="L42" s="4"/>
      <c r="M42" s="4"/>
      <c r="N42" s="4"/>
      <c r="O42" s="4"/>
      <c r="P42" s="4"/>
    </row>
    <row r="43" spans="1:7" ht="12.75" customHeight="1">
      <c r="A43" s="56" t="s">
        <v>59</v>
      </c>
      <c r="C43" s="5"/>
      <c r="D43" s="5"/>
      <c r="F43" s="5">
        <v>0.000185</v>
      </c>
      <c r="G43" s="5">
        <v>0.0010104</v>
      </c>
    </row>
    <row r="44" spans="1:7" ht="12.75">
      <c r="A44" s="56"/>
      <c r="C44" s="6"/>
      <c r="D44" s="6"/>
      <c r="F44" s="6">
        <v>0.0017612</v>
      </c>
      <c r="G44" s="6">
        <v>0.0031501</v>
      </c>
    </row>
    <row r="45" ht="6" customHeight="1"/>
    <row r="46" spans="1:16" ht="12.75" customHeight="1">
      <c r="A46" s="56" t="s">
        <v>114</v>
      </c>
      <c r="I46" s="5">
        <v>0.0027402</v>
      </c>
      <c r="J46" s="5">
        <v>0.0021708</v>
      </c>
      <c r="K46" s="6"/>
      <c r="L46" s="6"/>
      <c r="M46" s="6"/>
      <c r="N46" s="6"/>
      <c r="O46" s="6"/>
      <c r="P46" s="6"/>
    </row>
    <row r="47" spans="1:16" ht="12.75">
      <c r="A47" s="56"/>
      <c r="I47" s="6">
        <v>0.0038434</v>
      </c>
      <c r="J47" s="6">
        <v>0.0039978</v>
      </c>
      <c r="K47" s="6"/>
      <c r="L47" s="6"/>
      <c r="M47" s="6"/>
      <c r="N47" s="6"/>
      <c r="O47" s="6"/>
      <c r="P47" s="6"/>
    </row>
    <row r="48" spans="9:16" ht="6" customHeight="1">
      <c r="I48" s="6"/>
      <c r="J48" s="6"/>
      <c r="K48" s="6"/>
      <c r="L48" s="6"/>
      <c r="M48" s="6"/>
      <c r="N48" s="6"/>
      <c r="O48" s="6"/>
      <c r="P48" s="6"/>
    </row>
    <row r="49" spans="1:16" ht="12.75">
      <c r="A49" s="56" t="s">
        <v>39</v>
      </c>
      <c r="I49" s="6"/>
      <c r="J49" s="6"/>
      <c r="K49" s="6"/>
      <c r="L49" s="5">
        <v>-0.0011953</v>
      </c>
      <c r="M49" s="5">
        <v>0.0007462</v>
      </c>
      <c r="N49" s="6"/>
      <c r="O49" s="6"/>
      <c r="P49" s="6"/>
    </row>
    <row r="50" spans="1:16" ht="12.75">
      <c r="A50" s="56"/>
      <c r="I50" s="6"/>
      <c r="J50" s="6"/>
      <c r="K50" s="6"/>
      <c r="L50" s="6">
        <v>0.0012189</v>
      </c>
      <c r="M50" s="6">
        <v>0.0034673</v>
      </c>
      <c r="N50" s="6"/>
      <c r="O50" s="6"/>
      <c r="P50" s="6"/>
    </row>
    <row r="51" spans="9:16" ht="6" customHeight="1">
      <c r="I51" s="6"/>
      <c r="J51" s="6"/>
      <c r="K51" s="6"/>
      <c r="L51" s="6"/>
      <c r="M51" s="6"/>
      <c r="N51" s="6"/>
      <c r="O51" s="6"/>
      <c r="P51" s="6"/>
    </row>
    <row r="52" spans="1:16" ht="12.75" customHeight="1">
      <c r="A52" s="56" t="s">
        <v>116</v>
      </c>
      <c r="I52" s="6"/>
      <c r="J52" s="6"/>
      <c r="K52" s="6"/>
      <c r="L52" s="6"/>
      <c r="M52" s="6"/>
      <c r="N52" s="6"/>
      <c r="O52" s="5">
        <v>-0.000908</v>
      </c>
      <c r="P52" s="5">
        <v>-0.0006967</v>
      </c>
    </row>
    <row r="53" spans="1:16" ht="12.75">
      <c r="A53" s="56"/>
      <c r="I53" s="6"/>
      <c r="J53" s="6"/>
      <c r="K53" s="6"/>
      <c r="L53" s="6"/>
      <c r="M53" s="6"/>
      <c r="N53" s="6"/>
      <c r="O53" s="6">
        <v>0.0035269</v>
      </c>
      <c r="P53" s="6">
        <v>0.0036524</v>
      </c>
    </row>
    <row r="54" ht="6" customHeight="1"/>
    <row r="55" spans="1:16" ht="14.25">
      <c r="A55" s="3" t="s">
        <v>22</v>
      </c>
      <c r="C55" s="9">
        <v>0.08</v>
      </c>
      <c r="D55" s="9">
        <v>0.0805</v>
      </c>
      <c r="F55" s="9">
        <v>0.0547</v>
      </c>
      <c r="G55" s="9">
        <v>0.0547</v>
      </c>
      <c r="H55" s="9"/>
      <c r="I55" s="9">
        <v>0.0021</v>
      </c>
      <c r="J55" s="9">
        <v>0.0021</v>
      </c>
      <c r="K55" s="9"/>
      <c r="L55" s="9">
        <v>0.0986</v>
      </c>
      <c r="M55" s="9">
        <v>0.0986</v>
      </c>
      <c r="N55" s="9"/>
      <c r="O55" s="9">
        <v>0.0558</v>
      </c>
      <c r="P55" s="9">
        <v>0.0558</v>
      </c>
    </row>
    <row r="56" spans="1:16" ht="6" customHeight="1">
      <c r="A56" s="3"/>
      <c r="C56" s="9"/>
      <c r="D56" s="9"/>
      <c r="F56" s="9"/>
      <c r="G56" s="9"/>
      <c r="H56" s="9"/>
      <c r="I56" s="9"/>
      <c r="J56" s="9"/>
      <c r="K56" s="9"/>
      <c r="L56" s="9"/>
      <c r="M56" s="9"/>
      <c r="N56" s="9"/>
      <c r="O56" s="9"/>
      <c r="P56" s="9"/>
    </row>
    <row r="57" spans="1:16" ht="13.5" customHeight="1">
      <c r="A57" s="3" t="s">
        <v>21</v>
      </c>
      <c r="C57" s="8">
        <v>7220</v>
      </c>
      <c r="D57" s="8">
        <v>7220</v>
      </c>
      <c r="F57" s="8">
        <v>6584</v>
      </c>
      <c r="G57" s="8">
        <v>6584</v>
      </c>
      <c r="H57" s="8"/>
      <c r="I57" s="8">
        <v>3524</v>
      </c>
      <c r="J57" s="8">
        <v>3524</v>
      </c>
      <c r="K57" s="8"/>
      <c r="L57" s="8">
        <v>7265</v>
      </c>
      <c r="M57" s="8">
        <v>7265</v>
      </c>
      <c r="N57" s="8"/>
      <c r="O57" s="8">
        <v>3638</v>
      </c>
      <c r="P57" s="8">
        <v>3638</v>
      </c>
    </row>
    <row r="58" spans="1:16" ht="9" customHeight="1">
      <c r="A58" s="3"/>
      <c r="C58" s="9"/>
      <c r="D58" s="9"/>
      <c r="F58" s="9"/>
      <c r="G58" s="9"/>
      <c r="H58" s="9"/>
      <c r="I58" s="9"/>
      <c r="J58" s="9"/>
      <c r="K58" s="9"/>
      <c r="L58" s="9"/>
      <c r="M58" s="9"/>
      <c r="N58" s="9"/>
      <c r="O58" s="9"/>
      <c r="P58" s="9"/>
    </row>
    <row r="59" spans="1:16" ht="12.75" customHeight="1">
      <c r="A59" s="56" t="s">
        <v>93</v>
      </c>
      <c r="C59" s="56" t="s">
        <v>36</v>
      </c>
      <c r="D59" s="56" t="s">
        <v>37</v>
      </c>
      <c r="F59" s="56" t="s">
        <v>36</v>
      </c>
      <c r="G59" s="56" t="s">
        <v>37</v>
      </c>
      <c r="I59" s="56" t="s">
        <v>36</v>
      </c>
      <c r="J59" s="56" t="s">
        <v>37</v>
      </c>
      <c r="K59" s="3"/>
      <c r="L59" s="56" t="s">
        <v>36</v>
      </c>
      <c r="M59" s="56" t="s">
        <v>37</v>
      </c>
      <c r="N59" s="3"/>
      <c r="O59" s="56" t="s">
        <v>36</v>
      </c>
      <c r="P59" s="56" t="s">
        <v>37</v>
      </c>
    </row>
    <row r="60" spans="1:16" ht="12.75" customHeight="1">
      <c r="A60" s="56"/>
      <c r="C60" s="56"/>
      <c r="D60" s="56"/>
      <c r="F60" s="56"/>
      <c r="G60" s="56"/>
      <c r="I60" s="56"/>
      <c r="J60" s="56"/>
      <c r="K60" s="3"/>
      <c r="L60" s="56"/>
      <c r="M60" s="56"/>
      <c r="N60" s="3"/>
      <c r="O60" s="56"/>
      <c r="P60" s="56"/>
    </row>
    <row r="61" spans="1:17" ht="6" customHeight="1" thickBot="1">
      <c r="A61" s="53"/>
      <c r="B61" s="53"/>
      <c r="C61" s="53"/>
      <c r="D61" s="53"/>
      <c r="E61" s="53"/>
      <c r="F61" s="53"/>
      <c r="G61" s="53"/>
      <c r="H61" s="53"/>
      <c r="I61" s="53"/>
      <c r="J61" s="53"/>
      <c r="K61" s="53"/>
      <c r="L61" s="53"/>
      <c r="M61" s="53"/>
      <c r="N61" s="53"/>
      <c r="O61" s="53"/>
      <c r="P61" s="53"/>
      <c r="Q61" s="53"/>
    </row>
  </sheetData>
  <mergeCells count="47">
    <mergeCell ref="M30:M31"/>
    <mergeCell ref="O30:O31"/>
    <mergeCell ref="P30:P31"/>
    <mergeCell ref="G30:G31"/>
    <mergeCell ref="I30:I31"/>
    <mergeCell ref="J30:J31"/>
    <mergeCell ref="L30:L31"/>
    <mergeCell ref="A30:A31"/>
    <mergeCell ref="C30:C31"/>
    <mergeCell ref="D30:D31"/>
    <mergeCell ref="F30:F31"/>
    <mergeCell ref="A11:A12"/>
    <mergeCell ref="A14:A15"/>
    <mergeCell ref="A1:Q1"/>
    <mergeCell ref="A2:Q2"/>
    <mergeCell ref="C4:P4"/>
    <mergeCell ref="C6:D7"/>
    <mergeCell ref="F6:G7"/>
    <mergeCell ref="I6:J7"/>
    <mergeCell ref="L6:M7"/>
    <mergeCell ref="O6:P7"/>
    <mergeCell ref="F59:F60"/>
    <mergeCell ref="G59:G60"/>
    <mergeCell ref="C59:C60"/>
    <mergeCell ref="D59:D60"/>
    <mergeCell ref="A61:Q61"/>
    <mergeCell ref="A17:A18"/>
    <mergeCell ref="A20:A21"/>
    <mergeCell ref="A23:A24"/>
    <mergeCell ref="I59:I60"/>
    <mergeCell ref="J59:J60"/>
    <mergeCell ref="A59:A60"/>
    <mergeCell ref="A46:A47"/>
    <mergeCell ref="A49:A50"/>
    <mergeCell ref="A52:A53"/>
    <mergeCell ref="L59:L60"/>
    <mergeCell ref="M59:M60"/>
    <mergeCell ref="O59:O60"/>
    <mergeCell ref="P59:P60"/>
    <mergeCell ref="A40:A41"/>
    <mergeCell ref="A43:A44"/>
    <mergeCell ref="I35:J36"/>
    <mergeCell ref="C33:P33"/>
    <mergeCell ref="C35:D36"/>
    <mergeCell ref="F35:G36"/>
    <mergeCell ref="L35:M36"/>
    <mergeCell ref="O35:P36"/>
  </mergeCells>
  <printOptions/>
  <pageMargins left="0.75" right="0.75" top="1" bottom="1" header="0.5" footer="0.5"/>
  <pageSetup fitToHeight="1" fitToWidth="1" horizontalDpi="300" verticalDpi="300" orientation="portrait" scale="9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52"/>
  <sheetViews>
    <sheetView workbookViewId="0" topLeftCell="A31">
      <selection activeCell="N12" sqref="N12"/>
    </sheetView>
  </sheetViews>
  <sheetFormatPr defaultColWidth="11.421875" defaultRowHeight="12.75"/>
  <cols>
    <col min="1" max="1" width="16.421875" style="2" customWidth="1"/>
    <col min="2" max="2" width="0.85546875" style="2" customWidth="1"/>
    <col min="3" max="3" width="9.7109375" style="2" customWidth="1"/>
    <col min="4" max="4" width="0.85546875" style="19" customWidth="1"/>
    <col min="5" max="5" width="9.7109375" style="2" customWidth="1"/>
    <col min="6" max="6" width="0.85546875" style="19" customWidth="1"/>
    <col min="7" max="7" width="9.7109375" style="2" customWidth="1"/>
    <col min="8" max="8" width="0.85546875" style="19" customWidth="1"/>
    <col min="9" max="9" width="9.7109375" style="2" customWidth="1"/>
    <col min="10" max="10" width="0.85546875" style="19" customWidth="1"/>
    <col min="11" max="11" width="9.7109375" style="2" customWidth="1"/>
    <col min="12" max="12" width="0.85546875" style="19" customWidth="1"/>
    <col min="13" max="13" width="9.7109375" style="2" customWidth="1"/>
    <col min="14" max="14" width="0.85546875" style="2" customWidth="1"/>
    <col min="15" max="15" width="9.7109375" style="2" customWidth="1"/>
    <col min="16" max="16" width="0.85546875" style="19" customWidth="1"/>
    <col min="17" max="16384" width="9.140625" style="2" customWidth="1"/>
  </cols>
  <sheetData>
    <row r="1" spans="1:16" ht="12.75">
      <c r="A1" s="61" t="s">
        <v>117</v>
      </c>
      <c r="B1" s="61"/>
      <c r="C1" s="61"/>
      <c r="D1" s="61"/>
      <c r="E1" s="61"/>
      <c r="F1" s="61"/>
      <c r="G1" s="61"/>
      <c r="H1" s="61"/>
      <c r="I1" s="61"/>
      <c r="J1" s="61"/>
      <c r="K1" s="61"/>
      <c r="L1" s="61"/>
      <c r="M1" s="61"/>
      <c r="N1" s="61"/>
      <c r="O1" s="61"/>
      <c r="P1" s="61"/>
    </row>
    <row r="2" spans="1:16" ht="13.5" thickBot="1">
      <c r="A2" s="54" t="s">
        <v>35</v>
      </c>
      <c r="B2" s="54"/>
      <c r="C2" s="54"/>
      <c r="D2" s="54"/>
      <c r="E2" s="54"/>
      <c r="F2" s="54"/>
      <c r="G2" s="54"/>
      <c r="H2" s="54"/>
      <c r="I2" s="54"/>
      <c r="J2" s="54"/>
      <c r="K2" s="54"/>
      <c r="L2" s="54"/>
      <c r="M2" s="54"/>
      <c r="N2" s="54"/>
      <c r="O2" s="54"/>
      <c r="P2" s="54"/>
    </row>
    <row r="3" ht="9" customHeight="1"/>
    <row r="4" spans="3:16" ht="12.75">
      <c r="C4" s="58" t="s">
        <v>55</v>
      </c>
      <c r="D4" s="58"/>
      <c r="E4" s="58"/>
      <c r="F4" s="58"/>
      <c r="G4" s="58"/>
      <c r="H4" s="58"/>
      <c r="I4" s="58"/>
      <c r="J4" s="58"/>
      <c r="K4" s="58"/>
      <c r="L4" s="58"/>
      <c r="M4" s="58"/>
      <c r="N4" s="58"/>
      <c r="O4" s="58"/>
      <c r="P4" s="11"/>
    </row>
    <row r="5" spans="3:16" ht="6" customHeight="1">
      <c r="C5" s="11"/>
      <c r="D5" s="11"/>
      <c r="E5" s="11"/>
      <c r="F5" s="11"/>
      <c r="G5" s="11"/>
      <c r="H5" s="11"/>
      <c r="I5" s="11"/>
      <c r="J5" s="11"/>
      <c r="K5" s="11"/>
      <c r="L5" s="11"/>
      <c r="M5" s="11"/>
      <c r="N5" s="11"/>
      <c r="O5" s="11"/>
      <c r="P5" s="11"/>
    </row>
    <row r="6" spans="3:16" ht="12.75">
      <c r="C6" s="4" t="s">
        <v>13</v>
      </c>
      <c r="E6" s="4" t="s">
        <v>14</v>
      </c>
      <c r="F6" s="21"/>
      <c r="G6" s="4" t="s">
        <v>15</v>
      </c>
      <c r="H6" s="21"/>
      <c r="I6" s="4" t="s">
        <v>16</v>
      </c>
      <c r="K6" s="4" t="s">
        <v>17</v>
      </c>
      <c r="L6" s="21"/>
      <c r="M6" s="4" t="s">
        <v>18</v>
      </c>
      <c r="N6" s="4"/>
      <c r="O6" s="4" t="s">
        <v>19</v>
      </c>
      <c r="P6" s="21"/>
    </row>
    <row r="7" spans="3:16" ht="6" customHeight="1">
      <c r="C7" s="4"/>
      <c r="E7" s="4"/>
      <c r="F7" s="21"/>
      <c r="G7" s="4"/>
      <c r="I7" s="4"/>
      <c r="J7" s="21"/>
      <c r="K7" s="4"/>
      <c r="L7" s="21"/>
      <c r="M7" s="4"/>
      <c r="N7" s="4"/>
      <c r="O7" s="4"/>
      <c r="P7" s="21"/>
    </row>
    <row r="8" spans="1:16" ht="12.75">
      <c r="A8" s="56" t="s">
        <v>99</v>
      </c>
      <c r="C8" s="5">
        <v>0.04151</v>
      </c>
      <c r="D8" s="19">
        <f>+C8*100</f>
        <v>4.151</v>
      </c>
      <c r="E8" s="5">
        <v>0.04151</v>
      </c>
      <c r="F8" s="19">
        <f>+E8*100</f>
        <v>4.151</v>
      </c>
      <c r="G8" s="5">
        <v>0.04196</v>
      </c>
      <c r="H8" s="19">
        <f>+G8*100</f>
        <v>4.196</v>
      </c>
      <c r="I8" s="5">
        <v>0.042039999999999994</v>
      </c>
      <c r="J8" s="19">
        <f>+I8*100</f>
        <v>4.204</v>
      </c>
      <c r="K8" s="5">
        <v>0.042269999999999995</v>
      </c>
      <c r="L8" s="19">
        <f>+K8*100</f>
        <v>4.226999999999999</v>
      </c>
      <c r="M8" s="5">
        <v>0.03689</v>
      </c>
      <c r="N8" s="19">
        <f>+M8*100</f>
        <v>3.689</v>
      </c>
      <c r="O8" s="5">
        <v>0.036539999999999996</v>
      </c>
      <c r="P8" s="19">
        <f>+O8*100</f>
        <v>3.6539999999999995</v>
      </c>
    </row>
    <row r="9" spans="1:16" ht="12.75">
      <c r="A9" s="56"/>
      <c r="C9" s="6">
        <v>0.006200000000000001</v>
      </c>
      <c r="D9" s="19">
        <f>+C9*100</f>
        <v>0.6200000000000001</v>
      </c>
      <c r="E9" s="6">
        <v>0.006200000000000001</v>
      </c>
      <c r="F9" s="19">
        <f>+E9*100</f>
        <v>0.6200000000000001</v>
      </c>
      <c r="G9" s="6">
        <v>0.0061600000000000005</v>
      </c>
      <c r="H9" s="19">
        <f>+G9*100</f>
        <v>0.6160000000000001</v>
      </c>
      <c r="I9" s="6">
        <v>0.006169999999999999</v>
      </c>
      <c r="J9" s="19">
        <f>+I9*100</f>
        <v>0.6169999999999999</v>
      </c>
      <c r="K9" s="6">
        <v>0.0061600000000000005</v>
      </c>
      <c r="L9" s="19">
        <f>+K9*100</f>
        <v>0.6160000000000001</v>
      </c>
      <c r="M9" s="6">
        <v>0.00837</v>
      </c>
      <c r="N9" s="19">
        <f>+M9*100</f>
        <v>0.8370000000000001</v>
      </c>
      <c r="O9" s="6">
        <v>0.00855</v>
      </c>
      <c r="P9" s="19">
        <f>+O9*100</f>
        <v>0.855</v>
      </c>
    </row>
    <row r="10" ht="6" customHeight="1">
      <c r="N10" s="19"/>
    </row>
    <row r="11" spans="1:16" ht="12.75">
      <c r="A11" s="56" t="s">
        <v>100</v>
      </c>
      <c r="C11" s="5"/>
      <c r="D11" s="19">
        <f>+C11*100</f>
        <v>0</v>
      </c>
      <c r="E11" s="5">
        <v>-0.00201</v>
      </c>
      <c r="F11" s="19">
        <f>+E11*100</f>
        <v>-0.201</v>
      </c>
      <c r="G11" s="5"/>
      <c r="H11" s="19">
        <f>+G11*100</f>
        <v>0</v>
      </c>
      <c r="I11" s="5">
        <v>-0.02427</v>
      </c>
      <c r="J11" s="19">
        <f>+I11*100</f>
        <v>-2.427</v>
      </c>
      <c r="K11" s="5">
        <v>-0.01819</v>
      </c>
      <c r="L11" s="19">
        <f>+K11*100</f>
        <v>-1.8190000000000002</v>
      </c>
      <c r="M11" s="5">
        <v>-0.012879999999999999</v>
      </c>
      <c r="N11" s="19">
        <f>+M11*100</f>
        <v>-1.2879999999999998</v>
      </c>
      <c r="O11" s="5">
        <v>-0.01067</v>
      </c>
      <c r="P11" s="19">
        <f>+O11*100</f>
        <v>-1.0670000000000002</v>
      </c>
    </row>
    <row r="12" spans="1:16" ht="12.75">
      <c r="A12" s="56"/>
      <c r="C12" s="6"/>
      <c r="D12" s="19">
        <f>+C12*100</f>
        <v>0</v>
      </c>
      <c r="E12" s="6">
        <v>0.03494</v>
      </c>
      <c r="F12" s="19">
        <f>+E12*100</f>
        <v>3.4939999999999998</v>
      </c>
      <c r="G12" s="6"/>
      <c r="H12" s="19">
        <f>+G12*100</f>
        <v>0</v>
      </c>
      <c r="I12" s="6">
        <v>0.02712</v>
      </c>
      <c r="J12" s="19">
        <f>+I12*100</f>
        <v>2.7119999999999997</v>
      </c>
      <c r="K12" s="6">
        <v>0.02957</v>
      </c>
      <c r="L12" s="19">
        <f>+K12*100</f>
        <v>2.957</v>
      </c>
      <c r="M12" s="6">
        <v>0.03252</v>
      </c>
      <c r="N12" s="19">
        <f>+M12*100</f>
        <v>3.2520000000000002</v>
      </c>
      <c r="O12" s="6">
        <v>0.038400000000000004</v>
      </c>
      <c r="P12" s="19">
        <f>+O12*100</f>
        <v>3.8400000000000003</v>
      </c>
    </row>
    <row r="13" ht="6" customHeight="1"/>
    <row r="14" spans="1:15" ht="12.75" customHeight="1">
      <c r="A14" s="56" t="s">
        <v>101</v>
      </c>
      <c r="C14" s="5"/>
      <c r="E14" s="5"/>
      <c r="G14" s="5">
        <v>0.2337534</v>
      </c>
      <c r="I14" s="5">
        <v>0.2406255</v>
      </c>
      <c r="J14" s="22"/>
      <c r="K14" s="5">
        <v>0.2064039</v>
      </c>
      <c r="M14" s="5">
        <v>0.2561536</v>
      </c>
      <c r="N14" s="5"/>
      <c r="O14" s="5">
        <v>0.1397424</v>
      </c>
    </row>
    <row r="15" spans="1:15" ht="12.75">
      <c r="A15" s="56"/>
      <c r="C15" s="6"/>
      <c r="E15" s="6"/>
      <c r="G15" s="6">
        <v>0.0560855</v>
      </c>
      <c r="I15" s="6">
        <v>0.0566021</v>
      </c>
      <c r="J15" s="20"/>
      <c r="K15" s="6">
        <v>0.0612574</v>
      </c>
      <c r="M15" s="6">
        <v>0.0761834</v>
      </c>
      <c r="N15" s="6"/>
      <c r="O15" s="6">
        <v>0.0915186</v>
      </c>
    </row>
    <row r="16" spans="1:16" ht="19.5" customHeight="1">
      <c r="A16" s="3"/>
      <c r="C16" s="6"/>
      <c r="E16" s="6"/>
      <c r="G16" s="6"/>
      <c r="I16" s="6"/>
      <c r="J16" s="20"/>
      <c r="K16" s="6"/>
      <c r="M16" s="6"/>
      <c r="N16" s="6"/>
      <c r="O16" s="6"/>
      <c r="P16" s="6"/>
    </row>
    <row r="17" spans="1:16" ht="12.75" customHeight="1">
      <c r="A17" s="56" t="s">
        <v>64</v>
      </c>
      <c r="C17" s="5">
        <v>0.3981</v>
      </c>
      <c r="D17" s="19">
        <f>+C17*100</f>
        <v>39.81</v>
      </c>
      <c r="E17" s="5">
        <v>0.39801000000000003</v>
      </c>
      <c r="F17" s="19">
        <f>+E17*100</f>
        <v>39.801</v>
      </c>
      <c r="G17" s="5">
        <v>0.39898</v>
      </c>
      <c r="H17" s="19">
        <f>+G17*100</f>
        <v>39.898</v>
      </c>
      <c r="I17" s="5">
        <v>0.39798999999999995</v>
      </c>
      <c r="J17" s="19">
        <f>+I17*100</f>
        <v>39.79899999999999</v>
      </c>
      <c r="K17" s="5">
        <v>0.39731000000000005</v>
      </c>
      <c r="L17" s="19">
        <f>+K17*100</f>
        <v>39.73100000000001</v>
      </c>
      <c r="M17" s="5">
        <v>0.35157</v>
      </c>
      <c r="N17" s="5"/>
      <c r="O17" s="5">
        <v>0.35220999999999997</v>
      </c>
      <c r="P17" s="19" t="e">
        <f>+#REF!*100</f>
        <v>#REF!</v>
      </c>
    </row>
    <row r="18" spans="1:16" ht="12.75" customHeight="1">
      <c r="A18" s="56"/>
      <c r="C18" s="6">
        <v>0.02147</v>
      </c>
      <c r="D18" s="19">
        <f>+C18*100</f>
        <v>2.147</v>
      </c>
      <c r="E18" s="6">
        <v>0.02141</v>
      </c>
      <c r="F18" s="19">
        <f>+E18*100</f>
        <v>2.141</v>
      </c>
      <c r="G18" s="6">
        <v>0.02148</v>
      </c>
      <c r="H18" s="19">
        <f>+G18*100</f>
        <v>2.1479999999999997</v>
      </c>
      <c r="I18" s="6">
        <v>0.02143</v>
      </c>
      <c r="J18" s="19">
        <f>+I18*100</f>
        <v>2.1430000000000002</v>
      </c>
      <c r="K18" s="6">
        <v>0.021359999999999997</v>
      </c>
      <c r="L18" s="19">
        <f>+K18*100</f>
        <v>2.1359999999999997</v>
      </c>
      <c r="M18" s="6">
        <v>0.02962</v>
      </c>
      <c r="N18" s="6"/>
      <c r="O18" s="6">
        <v>0.029789999999999997</v>
      </c>
      <c r="P18" s="19" t="e">
        <f>+#REF!*100</f>
        <v>#REF!</v>
      </c>
    </row>
    <row r="19" spans="1:15" ht="6" customHeight="1">
      <c r="A19" s="3"/>
      <c r="C19" s="6"/>
      <c r="E19" s="6"/>
      <c r="G19" s="6"/>
      <c r="I19" s="6"/>
      <c r="K19" s="6"/>
      <c r="M19" s="6"/>
      <c r="N19" s="6"/>
      <c r="O19" s="6"/>
    </row>
    <row r="20" spans="1:16" ht="12.75" customHeight="1">
      <c r="A20" s="56" t="s">
        <v>65</v>
      </c>
      <c r="C20" s="5">
        <v>0.20320000000000002</v>
      </c>
      <c r="D20" s="19">
        <f>+C20*1000</f>
        <v>203.20000000000002</v>
      </c>
      <c r="E20" s="5">
        <v>0.2033</v>
      </c>
      <c r="F20" s="19">
        <f>+E20*1000</f>
        <v>203.3</v>
      </c>
      <c r="G20" s="5">
        <v>0.20550000000000002</v>
      </c>
      <c r="H20" s="19">
        <f>+G20*1000</f>
        <v>205.50000000000003</v>
      </c>
      <c r="I20" s="5">
        <v>0.2059</v>
      </c>
      <c r="J20" s="19">
        <f>+I20*1000</f>
        <v>205.9</v>
      </c>
      <c r="K20" s="5">
        <v>0.2053</v>
      </c>
      <c r="L20" s="19">
        <f>+K20*1000</f>
        <v>205.3</v>
      </c>
      <c r="M20" s="5">
        <v>0.2829</v>
      </c>
      <c r="N20" s="5"/>
      <c r="O20" s="5">
        <v>0.2811</v>
      </c>
      <c r="P20" s="19" t="e">
        <f>+#REF!*1000</f>
        <v>#REF!</v>
      </c>
    </row>
    <row r="21" spans="1:16" ht="12.75" customHeight="1">
      <c r="A21" s="56"/>
      <c r="C21" s="6">
        <v>0.028</v>
      </c>
      <c r="D21" s="19">
        <f>+C21*1000</f>
        <v>28</v>
      </c>
      <c r="E21" s="6">
        <v>0.028</v>
      </c>
      <c r="F21" s="19">
        <f>+E21*1000</f>
        <v>28</v>
      </c>
      <c r="G21" s="6">
        <v>0.0281</v>
      </c>
      <c r="H21" s="19">
        <f>+G21*1000</f>
        <v>28.1</v>
      </c>
      <c r="I21" s="6">
        <v>0.0281</v>
      </c>
      <c r="J21" s="19">
        <f>+I21*1000</f>
        <v>28.1</v>
      </c>
      <c r="K21" s="6">
        <v>0.0281</v>
      </c>
      <c r="L21" s="19">
        <f>+K21*1000</f>
        <v>28.1</v>
      </c>
      <c r="M21" s="6">
        <v>0.0386</v>
      </c>
      <c r="N21" s="6"/>
      <c r="O21" s="6">
        <v>0.0385</v>
      </c>
      <c r="P21" s="19" t="e">
        <f>+#REF!*1000</f>
        <v>#REF!</v>
      </c>
    </row>
    <row r="22" spans="1:16" ht="6" customHeight="1">
      <c r="A22" s="3"/>
      <c r="C22" s="6"/>
      <c r="E22" s="6"/>
      <c r="F22" s="20"/>
      <c r="G22" s="6"/>
      <c r="I22" s="6"/>
      <c r="J22" s="20"/>
      <c r="K22" s="6"/>
      <c r="L22" s="20"/>
      <c r="M22" s="6"/>
      <c r="N22" s="6"/>
      <c r="O22" s="6"/>
      <c r="P22" s="20"/>
    </row>
    <row r="23" spans="1:16" ht="12.75" customHeight="1">
      <c r="A23" s="56" t="s">
        <v>0</v>
      </c>
      <c r="C23" s="5">
        <v>-0.071457</v>
      </c>
      <c r="E23" s="5">
        <v>-0.071435</v>
      </c>
      <c r="G23" s="5">
        <v>-0.0714676</v>
      </c>
      <c r="I23" s="5">
        <v>-0.0712014</v>
      </c>
      <c r="J23" s="22"/>
      <c r="K23" s="5">
        <v>-0.0709795</v>
      </c>
      <c r="L23" s="22"/>
      <c r="M23" s="5">
        <v>-0.0642686</v>
      </c>
      <c r="N23" s="5"/>
      <c r="O23" s="5">
        <v>-0.0645974</v>
      </c>
      <c r="P23" s="22"/>
    </row>
    <row r="24" spans="1:16" ht="12.75" customHeight="1">
      <c r="A24" s="56"/>
      <c r="C24" s="6">
        <v>0.016266</v>
      </c>
      <c r="E24" s="6">
        <v>0.0162754</v>
      </c>
      <c r="G24" s="6">
        <v>0.0163524</v>
      </c>
      <c r="I24" s="6">
        <v>0.016365</v>
      </c>
      <c r="J24" s="20"/>
      <c r="K24" s="6">
        <v>0.016367</v>
      </c>
      <c r="L24" s="20"/>
      <c r="M24" s="6">
        <v>0.0227261</v>
      </c>
      <c r="N24" s="6"/>
      <c r="O24" s="6">
        <v>0.0227542</v>
      </c>
      <c r="P24" s="20"/>
    </row>
    <row r="25" spans="1:16" ht="6" customHeight="1">
      <c r="A25" s="3"/>
      <c r="C25" s="6"/>
      <c r="E25" s="6"/>
      <c r="F25" s="20"/>
      <c r="G25" s="6"/>
      <c r="I25" s="6"/>
      <c r="J25" s="20"/>
      <c r="K25" s="6"/>
      <c r="L25" s="20"/>
      <c r="M25" s="6"/>
      <c r="N25" s="6"/>
      <c r="O25" s="6"/>
      <c r="P25" s="20"/>
    </row>
    <row r="26" spans="1:16" ht="12.75" customHeight="1">
      <c r="A26" s="56" t="s">
        <v>1</v>
      </c>
      <c r="C26" s="5">
        <v>-0.1411473</v>
      </c>
      <c r="E26" s="5">
        <v>-0.1411003</v>
      </c>
      <c r="G26" s="5">
        <v>-0.1415085</v>
      </c>
      <c r="I26" s="5">
        <v>-0.1409508</v>
      </c>
      <c r="J26" s="22"/>
      <c r="K26" s="5">
        <v>-0.1412453</v>
      </c>
      <c r="L26" s="22"/>
      <c r="M26" s="5">
        <v>-0.1152349</v>
      </c>
      <c r="N26" s="5"/>
      <c r="O26" s="5">
        <v>-0.1142337</v>
      </c>
      <c r="P26" s="22"/>
    </row>
    <row r="27" spans="1:16" ht="12.75" customHeight="1">
      <c r="A27" s="56"/>
      <c r="C27" s="6">
        <v>0.0191974</v>
      </c>
      <c r="E27" s="6">
        <v>0.0191908</v>
      </c>
      <c r="G27" s="6">
        <v>0.0192842</v>
      </c>
      <c r="I27" s="6">
        <v>0.0192912</v>
      </c>
      <c r="J27" s="20"/>
      <c r="K27" s="6">
        <v>0.0193607</v>
      </c>
      <c r="L27" s="20"/>
      <c r="M27" s="6">
        <v>0.0253479</v>
      </c>
      <c r="N27" s="6"/>
      <c r="O27" s="6">
        <v>0.0256049</v>
      </c>
      <c r="P27" s="20"/>
    </row>
    <row r="28" spans="1:16" ht="6" customHeight="1">
      <c r="A28" s="3"/>
      <c r="C28" s="6"/>
      <c r="E28" s="6"/>
      <c r="F28" s="20"/>
      <c r="G28" s="6"/>
      <c r="I28" s="6"/>
      <c r="J28" s="20"/>
      <c r="K28" s="6"/>
      <c r="L28" s="20"/>
      <c r="M28" s="6"/>
      <c r="N28" s="6"/>
      <c r="O28" s="6"/>
      <c r="P28" s="20"/>
    </row>
    <row r="29" spans="1:16" ht="12.75" customHeight="1">
      <c r="A29" s="56" t="s">
        <v>2</v>
      </c>
      <c r="C29" s="5">
        <v>-0.0458342</v>
      </c>
      <c r="E29" s="5">
        <v>-0.0458011</v>
      </c>
      <c r="G29" s="5">
        <v>-0.0472655</v>
      </c>
      <c r="I29" s="5">
        <v>-0.0469074</v>
      </c>
      <c r="J29" s="22"/>
      <c r="K29" s="5">
        <v>-0.0468728</v>
      </c>
      <c r="L29" s="22"/>
      <c r="M29" s="5">
        <v>-0.0478744</v>
      </c>
      <c r="N29" s="5"/>
      <c r="O29" s="5">
        <v>-0.0478666</v>
      </c>
      <c r="P29" s="22"/>
    </row>
    <row r="30" spans="1:16" ht="12.75" customHeight="1">
      <c r="A30" s="56"/>
      <c r="C30" s="6">
        <v>0.0241706</v>
      </c>
      <c r="E30" s="6">
        <v>0.0241647</v>
      </c>
      <c r="G30" s="6">
        <v>0.0243584</v>
      </c>
      <c r="I30" s="6">
        <v>0.0243604</v>
      </c>
      <c r="J30" s="20"/>
      <c r="K30" s="6">
        <v>0.0244059</v>
      </c>
      <c r="L30" s="20"/>
      <c r="M30" s="6">
        <v>0.0325228</v>
      </c>
      <c r="N30" s="6"/>
      <c r="O30" s="6">
        <v>0.0323425</v>
      </c>
      <c r="P30" s="20"/>
    </row>
    <row r="31" spans="1:16" ht="6" customHeight="1">
      <c r="A31" s="3"/>
      <c r="C31" s="6"/>
      <c r="E31" s="6"/>
      <c r="F31" s="20"/>
      <c r="G31" s="6"/>
      <c r="I31" s="6"/>
      <c r="J31" s="20"/>
      <c r="K31" s="6"/>
      <c r="L31" s="20"/>
      <c r="M31" s="6"/>
      <c r="N31" s="6"/>
      <c r="O31" s="6"/>
      <c r="P31" s="20"/>
    </row>
    <row r="32" spans="1:16" ht="12.75" customHeight="1">
      <c r="A32" s="56" t="s">
        <v>23</v>
      </c>
      <c r="C32" s="5">
        <v>-0.0314791</v>
      </c>
      <c r="E32" s="5">
        <v>-0.0314739</v>
      </c>
      <c r="G32" s="5">
        <v>-0.032273</v>
      </c>
      <c r="I32" s="5">
        <v>-0.0322339</v>
      </c>
      <c r="J32" s="22"/>
      <c r="K32" s="5">
        <v>-0.0328754</v>
      </c>
      <c r="L32" s="22"/>
      <c r="M32" s="5">
        <v>-0.0138563</v>
      </c>
      <c r="N32" s="5"/>
      <c r="O32" s="5">
        <v>-0.0127606</v>
      </c>
      <c r="P32" s="22"/>
    </row>
    <row r="33" spans="1:16" ht="12" customHeight="1">
      <c r="A33" s="56"/>
      <c r="C33" s="6">
        <v>0.0202516</v>
      </c>
      <c r="E33" s="6">
        <v>0.020245</v>
      </c>
      <c r="G33" s="6">
        <v>0.0203816</v>
      </c>
      <c r="I33" s="6">
        <v>0.0203775</v>
      </c>
      <c r="J33" s="20"/>
      <c r="K33" s="6">
        <v>0.0204014</v>
      </c>
      <c r="L33" s="20"/>
      <c r="M33" s="6">
        <v>0.0298142</v>
      </c>
      <c r="N33" s="6"/>
      <c r="O33" s="6">
        <v>0.0300789</v>
      </c>
      <c r="P33" s="20"/>
    </row>
    <row r="34" spans="1:16" ht="6" customHeight="1">
      <c r="A34" s="3"/>
      <c r="C34" s="6"/>
      <c r="E34" s="6"/>
      <c r="F34" s="20"/>
      <c r="G34" s="6"/>
      <c r="I34" s="6"/>
      <c r="J34" s="20"/>
      <c r="K34" s="6"/>
      <c r="L34" s="20"/>
      <c r="M34" s="6"/>
      <c r="N34" s="6"/>
      <c r="O34" s="6"/>
      <c r="P34" s="20"/>
    </row>
    <row r="35" spans="1:16" ht="12.75" customHeight="1">
      <c r="A35" s="56" t="s">
        <v>29</v>
      </c>
      <c r="C35" s="5">
        <v>-0.0088714</v>
      </c>
      <c r="E35" s="5">
        <v>-0.0088589</v>
      </c>
      <c r="G35" s="5">
        <v>-0.0100843</v>
      </c>
      <c r="I35" s="5">
        <v>-0.0099682</v>
      </c>
      <c r="J35" s="22"/>
      <c r="K35" s="5">
        <v>-0.0100234</v>
      </c>
      <c r="L35" s="22"/>
      <c r="M35" s="5">
        <v>0.0133618</v>
      </c>
      <c r="N35" s="5"/>
      <c r="O35" s="5">
        <v>0.0149383</v>
      </c>
      <c r="P35" s="22"/>
    </row>
    <row r="36" spans="1:16" ht="12.75" customHeight="1">
      <c r="A36" s="56"/>
      <c r="C36" s="6">
        <v>0.015121</v>
      </c>
      <c r="E36" s="6">
        <v>0.0151102</v>
      </c>
      <c r="G36" s="6">
        <v>0.0151419</v>
      </c>
      <c r="I36" s="6">
        <v>0.0151322</v>
      </c>
      <c r="J36" s="20"/>
      <c r="K36" s="6">
        <v>0.0151531</v>
      </c>
      <c r="L36" s="20"/>
      <c r="M36" s="6">
        <v>0.0201451</v>
      </c>
      <c r="N36" s="6"/>
      <c r="O36" s="6">
        <v>0.0202435</v>
      </c>
      <c r="P36" s="20"/>
    </row>
    <row r="37" spans="1:16" ht="6" customHeight="1">
      <c r="A37" s="3"/>
      <c r="C37" s="6"/>
      <c r="E37" s="6"/>
      <c r="F37" s="20"/>
      <c r="G37" s="6"/>
      <c r="I37" s="6"/>
      <c r="J37" s="20"/>
      <c r="K37" s="6"/>
      <c r="L37" s="20"/>
      <c r="M37" s="6"/>
      <c r="N37" s="6"/>
      <c r="O37" s="6"/>
      <c r="P37" s="20"/>
    </row>
    <row r="38" spans="1:16" ht="12.75" customHeight="1">
      <c r="A38" s="56" t="s">
        <v>113</v>
      </c>
      <c r="C38" s="5">
        <v>-0.0364662</v>
      </c>
      <c r="E38" s="5">
        <v>-0.0364697</v>
      </c>
      <c r="G38" s="5">
        <v>-0.0375332</v>
      </c>
      <c r="I38" s="5">
        <v>-0.0376071</v>
      </c>
      <c r="J38" s="22"/>
      <c r="K38" s="5">
        <v>-0.0372905</v>
      </c>
      <c r="L38" s="22"/>
      <c r="M38" s="5">
        <v>-0.036558</v>
      </c>
      <c r="N38" s="5"/>
      <c r="O38" s="5">
        <v>-0.0353289</v>
      </c>
      <c r="P38" s="22"/>
    </row>
    <row r="39" spans="1:16" ht="12.75" customHeight="1">
      <c r="A39" s="56"/>
      <c r="C39" s="6">
        <v>0.0142356</v>
      </c>
      <c r="E39" s="6">
        <v>0.0142417</v>
      </c>
      <c r="G39" s="6">
        <v>0.0142995</v>
      </c>
      <c r="I39" s="6">
        <v>0.0143083</v>
      </c>
      <c r="J39" s="20"/>
      <c r="K39" s="6">
        <v>0.0143438</v>
      </c>
      <c r="L39" s="20"/>
      <c r="M39" s="6">
        <v>0.0188907</v>
      </c>
      <c r="N39" s="6"/>
      <c r="O39" s="6">
        <v>0.0190766</v>
      </c>
      <c r="P39" s="20"/>
    </row>
    <row r="40" spans="1:16" ht="6" customHeight="1">
      <c r="A40" s="3"/>
      <c r="C40" s="6"/>
      <c r="E40" s="6"/>
      <c r="F40" s="20"/>
      <c r="G40" s="6"/>
      <c r="I40" s="6"/>
      <c r="J40" s="20"/>
      <c r="K40" s="6"/>
      <c r="L40" s="20"/>
      <c r="M40" s="6"/>
      <c r="N40" s="6"/>
      <c r="O40" s="6"/>
      <c r="P40" s="20"/>
    </row>
    <row r="41" spans="1:16" ht="12.75" customHeight="1">
      <c r="A41" s="3" t="s">
        <v>22</v>
      </c>
      <c r="C41" s="9">
        <v>0.4253</v>
      </c>
      <c r="E41" s="9">
        <v>0.4253</v>
      </c>
      <c r="F41" s="20"/>
      <c r="G41" s="9">
        <v>0.427</v>
      </c>
      <c r="I41" s="9">
        <v>0.427</v>
      </c>
      <c r="J41" s="24"/>
      <c r="K41" s="9">
        <v>0.4276</v>
      </c>
      <c r="L41" s="24"/>
      <c r="M41" s="9">
        <v>0.404</v>
      </c>
      <c r="N41" s="9"/>
      <c r="O41" s="9">
        <v>0.407</v>
      </c>
      <c r="P41" s="24"/>
    </row>
    <row r="42" spans="1:16" ht="6" customHeight="1">
      <c r="A42" s="3"/>
      <c r="C42" s="9"/>
      <c r="E42" s="9"/>
      <c r="F42" s="20"/>
      <c r="G42" s="9"/>
      <c r="I42" s="9"/>
      <c r="J42" s="24"/>
      <c r="K42" s="9"/>
      <c r="L42" s="24"/>
      <c r="M42" s="9"/>
      <c r="N42" s="9"/>
      <c r="O42" s="9"/>
      <c r="P42" s="24"/>
    </row>
    <row r="43" spans="1:16" ht="12.75" customHeight="1">
      <c r="A43" s="3" t="s">
        <v>21</v>
      </c>
      <c r="C43" s="8">
        <v>7527</v>
      </c>
      <c r="E43" s="8">
        <v>7527</v>
      </c>
      <c r="F43" s="20"/>
      <c r="G43" s="8">
        <v>7527</v>
      </c>
      <c r="I43" s="8">
        <v>7527</v>
      </c>
      <c r="J43" s="23"/>
      <c r="K43" s="8">
        <v>7527</v>
      </c>
      <c r="L43" s="23"/>
      <c r="M43" s="8">
        <v>4048</v>
      </c>
      <c r="N43" s="8"/>
      <c r="O43" s="8">
        <v>4048</v>
      </c>
      <c r="P43" s="23"/>
    </row>
    <row r="44" spans="1:16" ht="6" customHeight="1">
      <c r="A44" s="3"/>
      <c r="C44" s="9"/>
      <c r="E44" s="9"/>
      <c r="F44" s="20"/>
      <c r="G44" s="9"/>
      <c r="I44" s="9"/>
      <c r="J44" s="24"/>
      <c r="K44" s="9"/>
      <c r="L44" s="24"/>
      <c r="M44" s="9"/>
      <c r="N44" s="9"/>
      <c r="O44" s="9"/>
      <c r="P44" s="24"/>
    </row>
    <row r="45" spans="1:16" ht="12.75" customHeight="1">
      <c r="A45" s="56" t="s">
        <v>51</v>
      </c>
      <c r="C45" s="60" t="s">
        <v>36</v>
      </c>
      <c r="E45" s="60" t="s">
        <v>36</v>
      </c>
      <c r="F45" s="20"/>
      <c r="G45" s="60" t="s">
        <v>36</v>
      </c>
      <c r="I45" s="60" t="s">
        <v>36</v>
      </c>
      <c r="J45" s="24"/>
      <c r="K45" s="60" t="s">
        <v>37</v>
      </c>
      <c r="L45" s="24"/>
      <c r="M45" s="60" t="s">
        <v>36</v>
      </c>
      <c r="N45" s="45"/>
      <c r="O45" s="60" t="s">
        <v>36</v>
      </c>
      <c r="P45" s="24"/>
    </row>
    <row r="46" spans="1:16" ht="12.75" customHeight="1">
      <c r="A46" s="56"/>
      <c r="C46" s="60"/>
      <c r="E46" s="60"/>
      <c r="F46" s="20"/>
      <c r="G46" s="60"/>
      <c r="I46" s="60"/>
      <c r="J46" s="24"/>
      <c r="K46" s="60"/>
      <c r="L46" s="24"/>
      <c r="M46" s="60"/>
      <c r="N46" s="45"/>
      <c r="O46" s="60"/>
      <c r="P46" s="24"/>
    </row>
    <row r="47" spans="1:16" ht="6" customHeight="1">
      <c r="A47" s="3"/>
      <c r="C47" s="45"/>
      <c r="E47" s="45"/>
      <c r="F47" s="20"/>
      <c r="G47" s="45"/>
      <c r="I47" s="45"/>
      <c r="J47" s="24"/>
      <c r="K47" s="45"/>
      <c r="L47" s="24"/>
      <c r="M47" s="45"/>
      <c r="N47" s="45"/>
      <c r="O47" s="45"/>
      <c r="P47" s="24"/>
    </row>
    <row r="48" spans="1:16" ht="12.75" customHeight="1">
      <c r="A48" s="56" t="s">
        <v>118</v>
      </c>
      <c r="C48" s="60" t="s">
        <v>36</v>
      </c>
      <c r="E48" s="60" t="s">
        <v>36</v>
      </c>
      <c r="F48" s="20"/>
      <c r="G48" s="60" t="s">
        <v>36</v>
      </c>
      <c r="I48" s="60" t="s">
        <v>36</v>
      </c>
      <c r="J48" s="24"/>
      <c r="K48" s="60" t="s">
        <v>36</v>
      </c>
      <c r="L48" s="24"/>
      <c r="M48" s="60" t="s">
        <v>36</v>
      </c>
      <c r="N48" s="45"/>
      <c r="O48" s="60" t="s">
        <v>37</v>
      </c>
      <c r="P48" s="24"/>
    </row>
    <row r="49" spans="1:16" ht="12.75" customHeight="1">
      <c r="A49" s="56"/>
      <c r="C49" s="60"/>
      <c r="E49" s="60"/>
      <c r="F49" s="20"/>
      <c r="G49" s="60"/>
      <c r="I49" s="60"/>
      <c r="J49" s="24"/>
      <c r="K49" s="60"/>
      <c r="L49" s="24"/>
      <c r="M49" s="60"/>
      <c r="N49" s="45"/>
      <c r="O49" s="60"/>
      <c r="P49" s="24"/>
    </row>
    <row r="50" spans="1:16" ht="12.75" customHeight="1">
      <c r="A50" s="56"/>
      <c r="C50" s="60"/>
      <c r="E50" s="60"/>
      <c r="F50" s="20"/>
      <c r="G50" s="60"/>
      <c r="I50" s="60"/>
      <c r="J50" s="24"/>
      <c r="K50" s="60"/>
      <c r="L50" s="24"/>
      <c r="M50" s="60"/>
      <c r="N50" s="45"/>
      <c r="O50" s="60"/>
      <c r="P50" s="24"/>
    </row>
    <row r="51" spans="1:16" ht="6" customHeight="1" thickBot="1">
      <c r="A51" s="53"/>
      <c r="B51" s="53"/>
      <c r="C51" s="53"/>
      <c r="D51" s="53"/>
      <c r="E51" s="53"/>
      <c r="F51" s="53"/>
      <c r="G51" s="53"/>
      <c r="H51" s="53"/>
      <c r="I51" s="53"/>
      <c r="J51" s="53"/>
      <c r="K51" s="53"/>
      <c r="L51" s="53"/>
      <c r="M51" s="53"/>
      <c r="N51" s="53"/>
      <c r="O51" s="53"/>
      <c r="P51" s="53"/>
    </row>
    <row r="52" ht="12.75">
      <c r="A52" s="12"/>
    </row>
  </sheetData>
  <mergeCells count="31">
    <mergeCell ref="A1:P1"/>
    <mergeCell ref="A2:P2"/>
    <mergeCell ref="A23:A24"/>
    <mergeCell ref="C4:O4"/>
    <mergeCell ref="A8:A9"/>
    <mergeCell ref="A11:A12"/>
    <mergeCell ref="A14:A15"/>
    <mergeCell ref="A17:A18"/>
    <mergeCell ref="A20:A21"/>
    <mergeCell ref="A51:P51"/>
    <mergeCell ref="M48:M50"/>
    <mergeCell ref="M45:M46"/>
    <mergeCell ref="I48:I50"/>
    <mergeCell ref="K48:K50"/>
    <mergeCell ref="A45:A46"/>
    <mergeCell ref="E45:E46"/>
    <mergeCell ref="G48:G50"/>
    <mergeCell ref="C48:C50"/>
    <mergeCell ref="O45:O46"/>
    <mergeCell ref="O48:O50"/>
    <mergeCell ref="I45:I46"/>
    <mergeCell ref="K45:K46"/>
    <mergeCell ref="A32:A33"/>
    <mergeCell ref="E48:E50"/>
    <mergeCell ref="G45:G46"/>
    <mergeCell ref="A26:A27"/>
    <mergeCell ref="A48:A50"/>
    <mergeCell ref="A38:A39"/>
    <mergeCell ref="A29:A30"/>
    <mergeCell ref="A35:A36"/>
    <mergeCell ref="C45:C46"/>
  </mergeCells>
  <printOptions/>
  <pageMargins left="0.75" right="0.75" top="1" bottom="1" header="0.5" footer="0.5"/>
  <pageSetup fitToHeight="1" fitToWidth="1" horizontalDpi="300" verticalDpi="300" orientation="portrait" scale="9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N44"/>
  <sheetViews>
    <sheetView workbookViewId="0" topLeftCell="A31">
      <selection activeCell="A17" sqref="A17:A18"/>
    </sheetView>
  </sheetViews>
  <sheetFormatPr defaultColWidth="11.421875" defaultRowHeight="12.75"/>
  <cols>
    <col min="1" max="1" width="18.7109375" style="2" customWidth="1"/>
    <col min="2" max="2" width="0.85546875" style="2" customWidth="1"/>
    <col min="3" max="3" width="9.7109375" style="2" customWidth="1"/>
    <col min="4" max="4" width="0.85546875" style="32" customWidth="1"/>
    <col min="5" max="5" width="9.7109375" style="2" customWidth="1"/>
    <col min="6" max="6" width="0.85546875" style="19" customWidth="1"/>
    <col min="7" max="7" width="9.7109375" style="2" customWidth="1"/>
    <col min="8" max="8" width="0.85546875" style="19" customWidth="1"/>
    <col min="9" max="9" width="9.7109375" style="2" customWidth="1"/>
    <col min="10" max="10" width="4.421875" style="19" customWidth="1"/>
    <col min="11" max="11" width="9.7109375" style="2" customWidth="1"/>
    <col min="12" max="12" width="0.85546875" style="19" customWidth="1"/>
    <col min="13" max="13" width="9.7109375" style="2" customWidth="1"/>
    <col min="14" max="14" width="0.85546875" style="19" customWidth="1"/>
    <col min="15" max="16384" width="9.140625" style="2" customWidth="1"/>
  </cols>
  <sheetData>
    <row r="1" spans="1:14" ht="12.75">
      <c r="A1" s="59" t="s">
        <v>119</v>
      </c>
      <c r="B1" s="59"/>
      <c r="C1" s="59"/>
      <c r="D1" s="59"/>
      <c r="E1" s="59"/>
      <c r="F1" s="59"/>
      <c r="G1" s="59"/>
      <c r="H1" s="59"/>
      <c r="I1" s="59"/>
      <c r="J1" s="59"/>
      <c r="K1" s="59"/>
      <c r="L1" s="59"/>
      <c r="M1" s="59"/>
      <c r="N1" s="59"/>
    </row>
    <row r="2" spans="1:14" ht="13.5" thickBot="1">
      <c r="A2" s="54" t="s">
        <v>88</v>
      </c>
      <c r="B2" s="54"/>
      <c r="C2" s="54"/>
      <c r="D2" s="54"/>
      <c r="E2" s="54"/>
      <c r="F2" s="54"/>
      <c r="G2" s="54"/>
      <c r="H2" s="54"/>
      <c r="I2" s="54"/>
      <c r="J2" s="54"/>
      <c r="K2" s="54"/>
      <c r="L2" s="54"/>
      <c r="M2" s="54"/>
      <c r="N2" s="54"/>
    </row>
    <row r="3" ht="9" customHeight="1"/>
    <row r="4" spans="3:13" ht="12.75">
      <c r="C4" s="55" t="s">
        <v>75</v>
      </c>
      <c r="D4" s="55"/>
      <c r="E4" s="55"/>
      <c r="F4" s="55"/>
      <c r="G4" s="55"/>
      <c r="H4" s="55"/>
      <c r="I4" s="55"/>
      <c r="K4" s="55" t="s">
        <v>74</v>
      </c>
      <c r="L4" s="55"/>
      <c r="M4" s="55"/>
    </row>
    <row r="5" ht="6" customHeight="1"/>
    <row r="6" spans="3:13" ht="12.75" customHeight="1">
      <c r="C6" s="57" t="s">
        <v>96</v>
      </c>
      <c r="D6" s="57"/>
      <c r="E6" s="57"/>
      <c r="G6" s="57" t="s">
        <v>97</v>
      </c>
      <c r="H6" s="57"/>
      <c r="I6" s="57"/>
      <c r="K6" s="57" t="s">
        <v>97</v>
      </c>
      <c r="L6" s="57"/>
      <c r="M6" s="57"/>
    </row>
    <row r="7" spans="3:13" ht="12.75">
      <c r="C7" s="58"/>
      <c r="D7" s="58"/>
      <c r="E7" s="58"/>
      <c r="G7" s="58"/>
      <c r="H7" s="58"/>
      <c r="I7" s="58"/>
      <c r="K7" s="58"/>
      <c r="L7" s="58"/>
      <c r="M7" s="58"/>
    </row>
    <row r="8" spans="3:13" ht="6" customHeight="1">
      <c r="C8" s="11"/>
      <c r="D8" s="11"/>
      <c r="E8" s="11"/>
      <c r="G8" s="11"/>
      <c r="H8" s="11"/>
      <c r="I8" s="11"/>
      <c r="K8" s="11"/>
      <c r="L8" s="11"/>
      <c r="M8" s="11"/>
    </row>
    <row r="9" spans="3:14" ht="12.75">
      <c r="C9" s="4" t="s">
        <v>13</v>
      </c>
      <c r="D9" s="39"/>
      <c r="E9" s="4" t="s">
        <v>14</v>
      </c>
      <c r="F9" s="21"/>
      <c r="G9" s="4" t="s">
        <v>15</v>
      </c>
      <c r="H9" s="21"/>
      <c r="I9" s="4" t="s">
        <v>16</v>
      </c>
      <c r="K9" s="4" t="s">
        <v>13</v>
      </c>
      <c r="L9" s="21"/>
      <c r="M9" s="4" t="s">
        <v>14</v>
      </c>
      <c r="N9" s="21"/>
    </row>
    <row r="10" spans="3:14" ht="6" customHeight="1">
      <c r="C10" s="4"/>
      <c r="D10" s="39"/>
      <c r="E10" s="4"/>
      <c r="F10" s="21"/>
      <c r="G10" s="4"/>
      <c r="H10" s="21"/>
      <c r="I10" s="4"/>
      <c r="K10" s="4"/>
      <c r="L10" s="21"/>
      <c r="M10" s="4"/>
      <c r="N10" s="21"/>
    </row>
    <row r="11" spans="1:14" ht="12.75" customHeight="1">
      <c r="A11" s="56" t="s">
        <v>110</v>
      </c>
      <c r="C11" s="5">
        <v>0.00553</v>
      </c>
      <c r="D11" s="40">
        <f>+C11*100</f>
        <v>0.553</v>
      </c>
      <c r="E11" s="5"/>
      <c r="F11" s="22"/>
      <c r="G11" s="5">
        <v>0.01339</v>
      </c>
      <c r="H11" s="22">
        <f>+G11*100</f>
        <v>1.3390000000000002</v>
      </c>
      <c r="I11" s="5"/>
      <c r="J11" s="22"/>
      <c r="K11" s="5">
        <v>0.015540000000000002</v>
      </c>
      <c r="L11" s="22">
        <f>+K11*100</f>
        <v>1.5540000000000003</v>
      </c>
      <c r="M11" s="5"/>
      <c r="N11" s="22"/>
    </row>
    <row r="12" spans="1:14" ht="12.75">
      <c r="A12" s="56"/>
      <c r="C12" s="6">
        <v>0.01713</v>
      </c>
      <c r="D12" s="40">
        <f>+C12*100</f>
        <v>1.7129999999999999</v>
      </c>
      <c r="E12" s="6"/>
      <c r="F12" s="20"/>
      <c r="G12" s="6">
        <v>0.014320000000000001</v>
      </c>
      <c r="H12" s="22">
        <f>+G12*100</f>
        <v>1.4320000000000002</v>
      </c>
      <c r="I12" s="6"/>
      <c r="J12" s="22"/>
      <c r="K12" s="6">
        <v>0.01384</v>
      </c>
      <c r="L12" s="22">
        <f>+K12*100</f>
        <v>1.384</v>
      </c>
      <c r="M12" s="6"/>
      <c r="N12" s="20"/>
    </row>
    <row r="13" spans="4:14" s="7" customFormat="1" ht="6" customHeight="1">
      <c r="D13" s="42"/>
      <c r="F13" s="28"/>
      <c r="H13" s="28"/>
      <c r="J13" s="28"/>
      <c r="L13" s="28"/>
      <c r="N13" s="28"/>
    </row>
    <row r="14" spans="1:14" ht="12.75" customHeight="1">
      <c r="A14" s="56" t="s">
        <v>111</v>
      </c>
      <c r="C14" s="5"/>
      <c r="D14" s="40"/>
      <c r="E14" s="5">
        <v>0.02004</v>
      </c>
      <c r="F14" s="22"/>
      <c r="G14" s="5"/>
      <c r="H14" s="22"/>
      <c r="I14" s="5">
        <v>-0.03478</v>
      </c>
      <c r="J14" s="22"/>
      <c r="K14" s="5"/>
      <c r="L14" s="22"/>
      <c r="M14" s="5">
        <v>0.01163</v>
      </c>
      <c r="N14" s="22"/>
    </row>
    <row r="15" spans="1:14" ht="12.75">
      <c r="A15" s="56"/>
      <c r="C15" s="6"/>
      <c r="D15" s="41"/>
      <c r="E15" s="6">
        <v>0.02257</v>
      </c>
      <c r="F15" s="20"/>
      <c r="G15" s="6"/>
      <c r="H15" s="20"/>
      <c r="I15" s="6">
        <v>0.02374</v>
      </c>
      <c r="J15" s="22"/>
      <c r="K15" s="6"/>
      <c r="L15" s="20"/>
      <c r="M15" s="6">
        <v>0.024640000000000002</v>
      </c>
      <c r="N15" s="20"/>
    </row>
    <row r="16" spans="4:14" s="7" customFormat="1" ht="19.5" customHeight="1">
      <c r="D16" s="42"/>
      <c r="F16" s="28"/>
      <c r="H16" s="28"/>
      <c r="J16" s="28"/>
      <c r="L16" s="28"/>
      <c r="N16" s="28"/>
    </row>
    <row r="17" spans="1:14" ht="12.75">
      <c r="A17" s="56" t="s">
        <v>64</v>
      </c>
      <c r="C17" s="5">
        <v>0.01181</v>
      </c>
      <c r="D17" s="40">
        <f>+C17*100</f>
        <v>1.1809999999999998</v>
      </c>
      <c r="E17" s="5">
        <v>0.02408</v>
      </c>
      <c r="F17" s="22" t="e">
        <f>+#REF!*100</f>
        <v>#REF!</v>
      </c>
      <c r="G17" s="5">
        <v>0.0023799999999999997</v>
      </c>
      <c r="H17" s="22">
        <f>+G17*100</f>
        <v>0.23799999999999996</v>
      </c>
      <c r="I17" s="5">
        <v>0.00882</v>
      </c>
      <c r="J17" s="22" t="e">
        <f>+#REF!*100</f>
        <v>#REF!</v>
      </c>
      <c r="K17" s="5">
        <v>-0.00167</v>
      </c>
      <c r="L17" s="22">
        <f>+K17*100</f>
        <v>-0.167</v>
      </c>
      <c r="M17" s="5">
        <v>-0.00167</v>
      </c>
      <c r="N17" s="22" t="e">
        <f>+#REF!*100</f>
        <v>#REF!</v>
      </c>
    </row>
    <row r="18" spans="1:14" ht="12.75">
      <c r="A18" s="56"/>
      <c r="C18" s="6">
        <v>0.010069999999999999</v>
      </c>
      <c r="D18" s="40">
        <f>+C18*100</f>
        <v>1.007</v>
      </c>
      <c r="E18" s="6">
        <v>0.0104</v>
      </c>
      <c r="F18" s="22" t="e">
        <f>+#REF!*100</f>
        <v>#REF!</v>
      </c>
      <c r="G18" s="6">
        <v>0.00997</v>
      </c>
      <c r="H18" s="22">
        <f>+G18*100</f>
        <v>0.997</v>
      </c>
      <c r="I18" s="6">
        <v>0.01043</v>
      </c>
      <c r="J18" s="22" t="e">
        <f>+#REF!*100</f>
        <v>#REF!</v>
      </c>
      <c r="K18" s="6">
        <v>0.01064</v>
      </c>
      <c r="L18" s="22">
        <f>+K18*100</f>
        <v>1.064</v>
      </c>
      <c r="M18" s="6">
        <v>0.01064</v>
      </c>
      <c r="N18" s="22" t="e">
        <f>+#REF!*100</f>
        <v>#REF!</v>
      </c>
    </row>
    <row r="19" spans="4:14" s="7" customFormat="1" ht="6" customHeight="1">
      <c r="D19" s="42"/>
      <c r="F19" s="28"/>
      <c r="H19" s="28"/>
      <c r="J19" s="28"/>
      <c r="L19" s="28"/>
      <c r="N19" s="28"/>
    </row>
    <row r="20" spans="1:14" ht="12.75" customHeight="1">
      <c r="A20" s="56" t="s">
        <v>65</v>
      </c>
      <c r="C20" s="5">
        <v>-0.0386</v>
      </c>
      <c r="D20" s="40">
        <f>+C20*1000</f>
        <v>-38.6</v>
      </c>
      <c r="E20" s="5">
        <v>-0.0586</v>
      </c>
      <c r="F20" s="22" t="e">
        <f>+#REF!*1000</f>
        <v>#REF!</v>
      </c>
      <c r="G20" s="5">
        <v>-0.05</v>
      </c>
      <c r="H20" s="22">
        <f>+G20*1000</f>
        <v>-50</v>
      </c>
      <c r="I20" s="5">
        <v>-0.0514</v>
      </c>
      <c r="J20" s="22" t="e">
        <f>+#REF!*1000</f>
        <v>#REF!</v>
      </c>
      <c r="K20" s="5">
        <v>-0.041999999999999996</v>
      </c>
      <c r="L20" s="22">
        <f>+K20*1000</f>
        <v>-41.99999999999999</v>
      </c>
      <c r="M20" s="5">
        <v>-0.041999999999999996</v>
      </c>
      <c r="N20" s="22" t="e">
        <f>+#REF!*1000</f>
        <v>#REF!</v>
      </c>
    </row>
    <row r="21" spans="1:14" ht="12.75">
      <c r="A21" s="56"/>
      <c r="C21" s="6">
        <v>0.0155</v>
      </c>
      <c r="D21" s="40">
        <f>+C21*1000</f>
        <v>15.5</v>
      </c>
      <c r="E21" s="6">
        <v>0.0163</v>
      </c>
      <c r="F21" s="22" t="e">
        <f>+#REF!*1000</f>
        <v>#REF!</v>
      </c>
      <c r="G21" s="6">
        <v>0.015</v>
      </c>
      <c r="H21" s="22">
        <f>+G21*1000</f>
        <v>15</v>
      </c>
      <c r="I21" s="6">
        <v>0.0156</v>
      </c>
      <c r="J21" s="22" t="e">
        <f>+#REF!*1000</f>
        <v>#REF!</v>
      </c>
      <c r="K21" s="6">
        <v>0.016399999999999998</v>
      </c>
      <c r="L21" s="22">
        <f>+K21*1000</f>
        <v>16.4</v>
      </c>
      <c r="M21" s="6">
        <v>0.0163</v>
      </c>
      <c r="N21" s="22" t="e">
        <f>+#REF!*1000</f>
        <v>#REF!</v>
      </c>
    </row>
    <row r="22" spans="4:14" s="7" customFormat="1" ht="6" customHeight="1">
      <c r="D22" s="42"/>
      <c r="F22" s="28"/>
      <c r="H22" s="28"/>
      <c r="J22" s="28"/>
      <c r="L22" s="28"/>
      <c r="N22" s="28"/>
    </row>
    <row r="23" spans="1:14" ht="12.75">
      <c r="A23" s="56" t="s">
        <v>0</v>
      </c>
      <c r="C23" s="5">
        <v>0.0168422</v>
      </c>
      <c r="D23" s="40"/>
      <c r="E23" s="5">
        <v>0.0162116</v>
      </c>
      <c r="F23" s="22"/>
      <c r="G23" s="5">
        <v>-0.0058302</v>
      </c>
      <c r="H23" s="22"/>
      <c r="I23" s="5">
        <v>-0.0045584</v>
      </c>
      <c r="K23" s="5">
        <v>-0.0081261</v>
      </c>
      <c r="L23" s="22"/>
      <c r="M23" s="5">
        <v>-0.0081529</v>
      </c>
      <c r="N23" s="22"/>
    </row>
    <row r="24" spans="1:14" ht="12.75">
      <c r="A24" s="56"/>
      <c r="C24" s="6">
        <v>0.009561</v>
      </c>
      <c r="D24" s="41"/>
      <c r="E24" s="6">
        <v>0.009873</v>
      </c>
      <c r="F24" s="20"/>
      <c r="G24" s="6">
        <v>0.0084262</v>
      </c>
      <c r="H24" s="20"/>
      <c r="I24" s="6">
        <v>0.0083876</v>
      </c>
      <c r="K24" s="6">
        <v>0.008444</v>
      </c>
      <c r="L24" s="20"/>
      <c r="M24" s="6">
        <v>0.0084442</v>
      </c>
      <c r="N24" s="20"/>
    </row>
    <row r="25" spans="4:14" s="7" customFormat="1" ht="6" customHeight="1">
      <c r="D25" s="42"/>
      <c r="F25" s="28"/>
      <c r="H25" s="28"/>
      <c r="J25" s="28"/>
      <c r="L25" s="28"/>
      <c r="N25" s="28"/>
    </row>
    <row r="26" spans="1:14" ht="12.75" customHeight="1">
      <c r="A26" s="56" t="s">
        <v>1</v>
      </c>
      <c r="C26" s="5">
        <v>-0.0200763</v>
      </c>
      <c r="D26" s="40"/>
      <c r="E26" s="5">
        <v>-0.0155275</v>
      </c>
      <c r="F26" s="22"/>
      <c r="G26" s="5">
        <v>-0.0061952</v>
      </c>
      <c r="H26" s="22"/>
      <c r="I26" s="5">
        <v>-0.0062744</v>
      </c>
      <c r="K26" s="5">
        <v>-0.0066925</v>
      </c>
      <c r="L26" s="22"/>
      <c r="M26" s="5">
        <v>-0.0065657</v>
      </c>
      <c r="N26" s="22"/>
    </row>
    <row r="27" spans="1:14" ht="12.75">
      <c r="A27" s="56"/>
      <c r="C27" s="6">
        <v>0.0102009</v>
      </c>
      <c r="D27" s="41"/>
      <c r="E27" s="6">
        <v>0.0105667</v>
      </c>
      <c r="F27" s="20"/>
      <c r="G27" s="6">
        <v>0.0107441</v>
      </c>
      <c r="H27" s="20"/>
      <c r="I27" s="6">
        <v>0.0107385</v>
      </c>
      <c r="K27" s="6">
        <v>0.0118438</v>
      </c>
      <c r="L27" s="20"/>
      <c r="M27" s="6">
        <v>0.0118407</v>
      </c>
      <c r="N27" s="20"/>
    </row>
    <row r="28" spans="4:14" s="7" customFormat="1" ht="6" customHeight="1">
      <c r="D28" s="42"/>
      <c r="F28" s="28"/>
      <c r="H28" s="28"/>
      <c r="J28" s="28"/>
      <c r="L28" s="28"/>
      <c r="N28" s="28"/>
    </row>
    <row r="29" spans="1:14" ht="12.75">
      <c r="A29" s="56" t="s">
        <v>2</v>
      </c>
      <c r="C29" s="5">
        <v>0.0061196</v>
      </c>
      <c r="D29" s="40"/>
      <c r="E29" s="5">
        <v>0.0108879</v>
      </c>
      <c r="F29" s="22"/>
      <c r="G29" s="5">
        <v>-0.0199416</v>
      </c>
      <c r="H29" s="22"/>
      <c r="I29" s="5">
        <v>-0.0117015</v>
      </c>
      <c r="K29" s="5">
        <v>-0.0230795</v>
      </c>
      <c r="L29" s="22"/>
      <c r="M29" s="5">
        <v>-0.0231143</v>
      </c>
      <c r="N29" s="22"/>
    </row>
    <row r="30" spans="1:14" ht="12.75">
      <c r="A30" s="56"/>
      <c r="C30" s="6">
        <v>0.0148003</v>
      </c>
      <c r="D30" s="41"/>
      <c r="E30" s="6">
        <v>0.0153747</v>
      </c>
      <c r="F30" s="20"/>
      <c r="G30" s="6">
        <v>0.0102191</v>
      </c>
      <c r="H30" s="20"/>
      <c r="I30" s="6">
        <v>0.0109967</v>
      </c>
      <c r="K30" s="6">
        <v>0.0101873</v>
      </c>
      <c r="L30" s="20"/>
      <c r="M30" s="6">
        <v>0.0101979</v>
      </c>
      <c r="N30" s="20"/>
    </row>
    <row r="31" spans="4:14" s="7" customFormat="1" ht="6" customHeight="1">
      <c r="D31" s="42"/>
      <c r="F31" s="28"/>
      <c r="H31" s="28"/>
      <c r="J31" s="28"/>
      <c r="L31" s="28"/>
      <c r="N31" s="28"/>
    </row>
    <row r="32" spans="1:14" ht="12.75" customHeight="1">
      <c r="A32" s="56" t="s">
        <v>23</v>
      </c>
      <c r="C32" s="5">
        <v>0.0110212</v>
      </c>
      <c r="D32" s="40"/>
      <c r="E32" s="5">
        <v>-0.0008067</v>
      </c>
      <c r="F32" s="22"/>
      <c r="G32" s="5">
        <v>0.0147842</v>
      </c>
      <c r="H32" s="22"/>
      <c r="I32" s="5">
        <v>0.01835</v>
      </c>
      <c r="K32" s="5">
        <v>0.0098241</v>
      </c>
      <c r="L32" s="22"/>
      <c r="M32" s="5">
        <v>0.0097681</v>
      </c>
      <c r="N32" s="22"/>
    </row>
    <row r="33" spans="1:14" ht="12.75">
      <c r="A33" s="56"/>
      <c r="C33" s="6">
        <v>0.0114099</v>
      </c>
      <c r="D33" s="41"/>
      <c r="E33" s="6">
        <v>0.0109566</v>
      </c>
      <c r="F33" s="20"/>
      <c r="G33" s="6">
        <v>0.0114204</v>
      </c>
      <c r="H33" s="20"/>
      <c r="I33" s="6">
        <v>0.0113377</v>
      </c>
      <c r="K33" s="6">
        <v>0.0120899</v>
      </c>
      <c r="L33" s="20"/>
      <c r="M33" s="6">
        <v>0.0120985</v>
      </c>
      <c r="N33" s="20"/>
    </row>
    <row r="34" spans="4:14" s="7" customFormat="1" ht="6" customHeight="1">
      <c r="D34" s="42"/>
      <c r="F34" s="28"/>
      <c r="H34" s="28"/>
      <c r="J34" s="28"/>
      <c r="L34" s="28"/>
      <c r="N34" s="28"/>
    </row>
    <row r="35" spans="1:14" ht="12.75">
      <c r="A35" s="56" t="s">
        <v>24</v>
      </c>
      <c r="C35" s="5">
        <v>0.0020045</v>
      </c>
      <c r="D35" s="40"/>
      <c r="E35" s="5">
        <v>0.0053522</v>
      </c>
      <c r="F35" s="22"/>
      <c r="G35" s="5">
        <v>0.0114848</v>
      </c>
      <c r="H35" s="22"/>
      <c r="I35" s="5">
        <v>0.0139129</v>
      </c>
      <c r="K35" s="5">
        <v>0.0081521</v>
      </c>
      <c r="L35" s="22"/>
      <c r="M35" s="5">
        <v>0.0081859</v>
      </c>
      <c r="N35" s="22"/>
    </row>
    <row r="36" spans="1:14" ht="12.75">
      <c r="A36" s="56"/>
      <c r="C36" s="6">
        <v>0.009319</v>
      </c>
      <c r="D36" s="41"/>
      <c r="E36" s="6">
        <v>0.0096286</v>
      </c>
      <c r="F36" s="20"/>
      <c r="G36" s="6">
        <v>0.0088978</v>
      </c>
      <c r="H36" s="20"/>
      <c r="I36" s="6">
        <v>0.0086772</v>
      </c>
      <c r="K36" s="6">
        <v>0.0093376</v>
      </c>
      <c r="L36" s="20"/>
      <c r="M36" s="6">
        <v>0.0093353</v>
      </c>
      <c r="N36" s="20"/>
    </row>
    <row r="37" spans="3:14" s="7" customFormat="1" ht="6" customHeight="1">
      <c r="C37" s="10"/>
      <c r="D37" s="43"/>
      <c r="E37" s="10"/>
      <c r="F37" s="29"/>
      <c r="G37" s="10"/>
      <c r="H37" s="29"/>
      <c r="I37" s="10"/>
      <c r="J37" s="28"/>
      <c r="K37" s="10"/>
      <c r="L37" s="29"/>
      <c r="M37" s="10"/>
      <c r="N37" s="29"/>
    </row>
    <row r="38" spans="1:14" ht="12.75" customHeight="1">
      <c r="A38" s="56" t="s">
        <v>113</v>
      </c>
      <c r="C38" s="5">
        <v>-0.0460471</v>
      </c>
      <c r="D38" s="40"/>
      <c r="E38" s="5">
        <v>-0.0405387</v>
      </c>
      <c r="F38" s="22"/>
      <c r="G38" s="5">
        <v>-0.0257692</v>
      </c>
      <c r="H38" s="22"/>
      <c r="I38" s="5">
        <v>-0.0206397</v>
      </c>
      <c r="K38" s="5">
        <v>-0.0243822</v>
      </c>
      <c r="L38" s="22"/>
      <c r="M38" s="5">
        <v>-0.0243846</v>
      </c>
      <c r="N38" s="22"/>
    </row>
    <row r="39" spans="1:14" ht="12.75">
      <c r="A39" s="56"/>
      <c r="C39" s="6">
        <v>0.0068533</v>
      </c>
      <c r="D39" s="41"/>
      <c r="E39" s="6">
        <v>0.0069674</v>
      </c>
      <c r="F39" s="20"/>
      <c r="G39" s="6">
        <v>0.0069264</v>
      </c>
      <c r="H39" s="20"/>
      <c r="I39" s="6">
        <v>0.0068613</v>
      </c>
      <c r="K39" s="6">
        <v>0.0072971</v>
      </c>
      <c r="L39" s="20"/>
      <c r="M39" s="6">
        <v>0.0073106</v>
      </c>
      <c r="N39" s="20"/>
    </row>
    <row r="40" spans="1:14" ht="6" customHeight="1">
      <c r="A40" s="3"/>
      <c r="C40" s="6"/>
      <c r="D40" s="41"/>
      <c r="E40" s="6"/>
      <c r="F40" s="20"/>
      <c r="G40" s="6"/>
      <c r="H40" s="20"/>
      <c r="I40" s="6"/>
      <c r="K40" s="6"/>
      <c r="L40" s="20"/>
      <c r="M40" s="6"/>
      <c r="N40" s="20"/>
    </row>
    <row r="41" spans="1:14" ht="14.25">
      <c r="A41" s="1" t="s">
        <v>22</v>
      </c>
      <c r="C41" s="9">
        <v>0.0074</v>
      </c>
      <c r="D41" s="33"/>
      <c r="E41" s="9">
        <v>0.0084</v>
      </c>
      <c r="F41" s="24"/>
      <c r="G41" s="9">
        <v>0.0109</v>
      </c>
      <c r="H41" s="24"/>
      <c r="I41" s="9">
        <v>0.0098</v>
      </c>
      <c r="K41" s="9">
        <v>0.0099</v>
      </c>
      <c r="L41" s="24"/>
      <c r="M41" s="9">
        <v>0.0098</v>
      </c>
      <c r="N41" s="24"/>
    </row>
    <row r="42" spans="4:14" s="7" customFormat="1" ht="6" customHeight="1">
      <c r="D42" s="42"/>
      <c r="F42" s="28"/>
      <c r="H42" s="28"/>
      <c r="J42" s="28"/>
      <c r="L42" s="28"/>
      <c r="N42" s="28"/>
    </row>
    <row r="43" spans="1:14" ht="12.75">
      <c r="A43" s="1" t="s">
        <v>21</v>
      </c>
      <c r="C43" s="8">
        <v>8691</v>
      </c>
      <c r="D43" s="44"/>
      <c r="E43" s="8">
        <v>7870</v>
      </c>
      <c r="F43" s="23"/>
      <c r="G43" s="8">
        <v>8020</v>
      </c>
      <c r="H43" s="23"/>
      <c r="I43" s="8">
        <v>7314</v>
      </c>
      <c r="K43" s="8">
        <v>6879</v>
      </c>
      <c r="L43" s="23"/>
      <c r="M43" s="8">
        <v>6879</v>
      </c>
      <c r="N43" s="23"/>
    </row>
    <row r="44" spans="1:14" ht="6" customHeight="1" thickBot="1">
      <c r="A44" s="53"/>
      <c r="B44" s="53"/>
      <c r="C44" s="53"/>
      <c r="D44" s="53"/>
      <c r="E44" s="53"/>
      <c r="F44" s="53"/>
      <c r="G44" s="53"/>
      <c r="H44" s="53"/>
      <c r="I44" s="53"/>
      <c r="J44" s="53"/>
      <c r="K44" s="53"/>
      <c r="L44" s="53"/>
      <c r="M44" s="53"/>
      <c r="N44" s="53"/>
    </row>
  </sheetData>
  <mergeCells count="18">
    <mergeCell ref="A1:N1"/>
    <mergeCell ref="A2:N2"/>
    <mergeCell ref="A29:A30"/>
    <mergeCell ref="A17:A18"/>
    <mergeCell ref="A11:A12"/>
    <mergeCell ref="A14:A15"/>
    <mergeCell ref="C4:I4"/>
    <mergeCell ref="K4:M4"/>
    <mergeCell ref="A38:A39"/>
    <mergeCell ref="A44:N44"/>
    <mergeCell ref="C6:E7"/>
    <mergeCell ref="G6:I7"/>
    <mergeCell ref="K6:M7"/>
    <mergeCell ref="A32:A33"/>
    <mergeCell ref="A35:A36"/>
    <mergeCell ref="A20:A21"/>
    <mergeCell ref="A23:A24"/>
    <mergeCell ref="A26:A27"/>
  </mergeCells>
  <printOptions/>
  <pageMargins left="0.75" right="0.75" top="1" bottom="1" header="0.5" footer="0.5"/>
  <pageSetup fitToHeight="1" fitToWidth="1"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L38"/>
  <sheetViews>
    <sheetView workbookViewId="0" topLeftCell="A19">
      <selection activeCell="E49" sqref="E49"/>
    </sheetView>
  </sheetViews>
  <sheetFormatPr defaultColWidth="11.421875" defaultRowHeight="12.75"/>
  <cols>
    <col min="1" max="1" width="18.7109375" style="2" customWidth="1"/>
    <col min="2" max="2" width="1.7109375" style="2" customWidth="1"/>
    <col min="3" max="3" width="9.7109375" style="2" customWidth="1"/>
    <col min="4" max="4" width="0.85546875" style="19" customWidth="1"/>
    <col min="5" max="5" width="9.7109375" style="2" customWidth="1"/>
    <col min="6" max="6" width="0.85546875" style="19" customWidth="1"/>
    <col min="7" max="7" width="9.7109375" style="2" customWidth="1"/>
    <col min="8" max="8" width="0.85546875" style="19" customWidth="1"/>
    <col min="9" max="9" width="9.7109375" style="2" customWidth="1"/>
    <col min="10" max="10" width="0.85546875" style="2" customWidth="1"/>
    <col min="11" max="11" width="9.7109375" style="2" customWidth="1"/>
    <col min="12" max="12" width="0.85546875" style="19" customWidth="1"/>
    <col min="13" max="16384" width="9.140625" style="2" customWidth="1"/>
  </cols>
  <sheetData>
    <row r="1" spans="1:12" ht="12.75">
      <c r="A1" s="61" t="s">
        <v>120</v>
      </c>
      <c r="B1" s="61"/>
      <c r="C1" s="61"/>
      <c r="D1" s="61"/>
      <c r="E1" s="61"/>
      <c r="F1" s="61"/>
      <c r="G1" s="61"/>
      <c r="H1" s="61"/>
      <c r="I1" s="61"/>
      <c r="J1" s="61"/>
      <c r="K1" s="61"/>
      <c r="L1" s="61"/>
    </row>
    <row r="2" spans="1:12" ht="13.5" thickBot="1">
      <c r="A2" s="54" t="s">
        <v>38</v>
      </c>
      <c r="B2" s="54"/>
      <c r="C2" s="54"/>
      <c r="D2" s="54"/>
      <c r="E2" s="54"/>
      <c r="F2" s="54"/>
      <c r="G2" s="54"/>
      <c r="H2" s="54"/>
      <c r="I2" s="54"/>
      <c r="J2" s="54"/>
      <c r="K2" s="54"/>
      <c r="L2" s="54"/>
    </row>
    <row r="4" spans="3:12" ht="12.75">
      <c r="C4" s="55" t="s">
        <v>54</v>
      </c>
      <c r="D4" s="55"/>
      <c r="E4" s="55"/>
      <c r="F4" s="55"/>
      <c r="G4" s="55"/>
      <c r="H4" s="55"/>
      <c r="I4" s="55"/>
      <c r="J4" s="55"/>
      <c r="K4" s="55"/>
      <c r="L4" s="14"/>
    </row>
    <row r="5" spans="3:12" ht="6" customHeight="1">
      <c r="C5" s="14"/>
      <c r="D5" s="14"/>
      <c r="E5" s="14"/>
      <c r="F5" s="14"/>
      <c r="G5" s="14"/>
      <c r="H5" s="14"/>
      <c r="I5" s="14"/>
      <c r="J5" s="14"/>
      <c r="K5" s="14"/>
      <c r="L5" s="14"/>
    </row>
    <row r="6" spans="3:12" ht="12.75">
      <c r="C6" s="4" t="s">
        <v>13</v>
      </c>
      <c r="E6" s="4" t="s">
        <v>14</v>
      </c>
      <c r="F6" s="21"/>
      <c r="G6" s="4" t="s">
        <v>15</v>
      </c>
      <c r="H6" s="21"/>
      <c r="I6" s="4" t="s">
        <v>16</v>
      </c>
      <c r="J6" s="4"/>
      <c r="K6" s="4" t="s">
        <v>17</v>
      </c>
      <c r="L6" s="21"/>
    </row>
    <row r="7" spans="3:12" ht="6.75" customHeight="1">
      <c r="C7" s="4"/>
      <c r="E7" s="4"/>
      <c r="F7" s="21"/>
      <c r="G7" s="4"/>
      <c r="H7" s="21"/>
      <c r="I7" s="4"/>
      <c r="J7" s="4"/>
      <c r="K7" s="4"/>
      <c r="L7" s="21"/>
    </row>
    <row r="8" spans="1:11" ht="12.75">
      <c r="A8" s="56" t="s">
        <v>102</v>
      </c>
      <c r="C8" s="5">
        <v>0.04151</v>
      </c>
      <c r="D8" s="19">
        <f>+C8*100</f>
        <v>4.151</v>
      </c>
      <c r="E8" s="5">
        <v>0.04151</v>
      </c>
      <c r="F8" s="19">
        <f>+E8*100</f>
        <v>4.151</v>
      </c>
      <c r="G8" s="5">
        <v>0.03607</v>
      </c>
      <c r="H8" s="19">
        <f>+G8*100</f>
        <v>3.6069999999999998</v>
      </c>
      <c r="I8" s="5">
        <v>0.03609</v>
      </c>
      <c r="J8" s="19">
        <f>+I8*100</f>
        <v>3.6089999999999995</v>
      </c>
      <c r="K8" s="5">
        <v>0.03609</v>
      </c>
    </row>
    <row r="9" spans="1:11" ht="12.75">
      <c r="A9" s="56"/>
      <c r="C9" s="6">
        <v>0.006200000000000001</v>
      </c>
      <c r="D9" s="19">
        <f>+C9*100</f>
        <v>0.6200000000000001</v>
      </c>
      <c r="E9" s="6">
        <v>0.006200000000000001</v>
      </c>
      <c r="F9" s="19">
        <f>+E9*100</f>
        <v>0.6200000000000001</v>
      </c>
      <c r="G9" s="6">
        <v>0.00658</v>
      </c>
      <c r="H9" s="19">
        <f>+G9*100</f>
        <v>0.658</v>
      </c>
      <c r="I9" s="6">
        <v>0.00659</v>
      </c>
      <c r="J9" s="19">
        <f>+I9*100</f>
        <v>0.659</v>
      </c>
      <c r="K9" s="6">
        <v>0.00659</v>
      </c>
    </row>
    <row r="10" ht="6" customHeight="1">
      <c r="J10" s="19"/>
    </row>
    <row r="11" spans="1:12" ht="12.75">
      <c r="A11" s="56" t="s">
        <v>103</v>
      </c>
      <c r="C11" s="5"/>
      <c r="D11" s="18"/>
      <c r="E11" s="5">
        <v>-0.00201</v>
      </c>
      <c r="G11" s="5">
        <v>-0.00156</v>
      </c>
      <c r="H11" s="18">
        <f>+G11*100</f>
        <v>-0.156</v>
      </c>
      <c r="I11" s="5"/>
      <c r="J11" s="18">
        <f>+I11*100</f>
        <v>0</v>
      </c>
      <c r="K11" s="5">
        <v>-0.00194</v>
      </c>
      <c r="L11" s="18"/>
    </row>
    <row r="12" spans="1:12" ht="12.75">
      <c r="A12" s="56"/>
      <c r="C12" s="6"/>
      <c r="D12" s="18"/>
      <c r="E12" s="6">
        <v>0.03494</v>
      </c>
      <c r="G12" s="6">
        <v>0.04089</v>
      </c>
      <c r="H12" s="18">
        <f>+G12*100</f>
        <v>4.089</v>
      </c>
      <c r="I12" s="6"/>
      <c r="J12" s="18">
        <f>+I12*100</f>
        <v>0</v>
      </c>
      <c r="K12" s="6">
        <v>0.04075</v>
      </c>
      <c r="L12" s="18"/>
    </row>
    <row r="13" ht="6" customHeight="1">
      <c r="J13" s="19"/>
    </row>
    <row r="14" spans="1:12" ht="12.75" customHeight="1">
      <c r="A14" s="56" t="s">
        <v>104</v>
      </c>
      <c r="C14" s="5"/>
      <c r="D14" s="18"/>
      <c r="E14" s="5"/>
      <c r="F14" s="22"/>
      <c r="G14" s="5"/>
      <c r="H14" s="18"/>
      <c r="I14" s="5">
        <v>-0.02278</v>
      </c>
      <c r="J14" s="18">
        <f>+I14*100</f>
        <v>-2.278</v>
      </c>
      <c r="K14" s="5">
        <v>-0.02281</v>
      </c>
      <c r="L14" s="18"/>
    </row>
    <row r="15" spans="1:12" ht="12.75">
      <c r="A15" s="56"/>
      <c r="C15" s="6"/>
      <c r="D15" s="18"/>
      <c r="E15" s="6"/>
      <c r="F15" s="20"/>
      <c r="G15" s="6"/>
      <c r="H15" s="18"/>
      <c r="I15" s="6">
        <v>0.03567</v>
      </c>
      <c r="J15" s="18">
        <f>+I15*100</f>
        <v>3.567</v>
      </c>
      <c r="K15" s="6">
        <v>0.03566</v>
      </c>
      <c r="L15" s="18"/>
    </row>
    <row r="16" spans="1:12" ht="6" customHeight="1">
      <c r="A16" s="3"/>
      <c r="C16" s="6"/>
      <c r="E16" s="6"/>
      <c r="F16" s="20"/>
      <c r="G16" s="6"/>
      <c r="H16" s="20"/>
      <c r="I16" s="6"/>
      <c r="J16" s="6"/>
      <c r="K16" s="6"/>
      <c r="L16" s="20"/>
    </row>
    <row r="17" spans="1:12" ht="12.75" customHeight="1">
      <c r="A17" s="3" t="s">
        <v>22</v>
      </c>
      <c r="C17" s="9">
        <v>0.4253</v>
      </c>
      <c r="E17" s="9">
        <v>0.4253</v>
      </c>
      <c r="F17" s="20"/>
      <c r="G17" s="9">
        <v>0.4146</v>
      </c>
      <c r="H17" s="20"/>
      <c r="I17" s="9">
        <v>0.4146</v>
      </c>
      <c r="J17" s="9"/>
      <c r="K17" s="9">
        <v>0.4146</v>
      </c>
      <c r="L17" s="24"/>
    </row>
    <row r="18" spans="1:12" ht="6" customHeight="1">
      <c r="A18" s="3"/>
      <c r="C18" s="9"/>
      <c r="E18" s="9"/>
      <c r="F18" s="20"/>
      <c r="G18" s="9"/>
      <c r="H18" s="20"/>
      <c r="I18" s="9"/>
      <c r="J18" s="9"/>
      <c r="K18" s="9"/>
      <c r="L18" s="24"/>
    </row>
    <row r="19" spans="1:12" ht="12.75" customHeight="1">
      <c r="A19" s="3" t="s">
        <v>21</v>
      </c>
      <c r="C19" s="8">
        <v>7527</v>
      </c>
      <c r="E19" s="8">
        <v>7527</v>
      </c>
      <c r="F19" s="20"/>
      <c r="G19" s="8">
        <v>6417</v>
      </c>
      <c r="H19" s="20"/>
      <c r="I19" s="8">
        <v>6417</v>
      </c>
      <c r="J19" s="8"/>
      <c r="K19" s="8">
        <v>6417</v>
      </c>
      <c r="L19" s="23"/>
    </row>
    <row r="20" spans="1:12" ht="12.75" customHeight="1">
      <c r="A20" s="3"/>
      <c r="C20" s="6"/>
      <c r="E20" s="6"/>
      <c r="F20" s="20"/>
      <c r="G20" s="6"/>
      <c r="H20" s="20"/>
      <c r="I20" s="6"/>
      <c r="J20" s="6"/>
      <c r="K20" s="6"/>
      <c r="L20" s="20"/>
    </row>
    <row r="21" spans="3:12" ht="12.75" customHeight="1">
      <c r="C21" s="55" t="s">
        <v>108</v>
      </c>
      <c r="D21" s="55"/>
      <c r="E21" s="55"/>
      <c r="F21" s="55"/>
      <c r="G21" s="55"/>
      <c r="H21" s="55"/>
      <c r="I21" s="55"/>
      <c r="J21" s="55"/>
      <c r="K21" s="55"/>
      <c r="L21" s="14"/>
    </row>
    <row r="22" spans="3:12" ht="6" customHeight="1">
      <c r="C22" s="14"/>
      <c r="D22" s="14"/>
      <c r="E22" s="14"/>
      <c r="F22" s="14"/>
      <c r="G22" s="14"/>
      <c r="H22" s="14"/>
      <c r="I22" s="14"/>
      <c r="J22" s="14"/>
      <c r="K22" s="14"/>
      <c r="L22" s="14"/>
    </row>
    <row r="23" spans="3:12" ht="12.75" customHeight="1">
      <c r="C23" s="4" t="s">
        <v>13</v>
      </c>
      <c r="E23" s="4" t="s">
        <v>14</v>
      </c>
      <c r="F23" s="21"/>
      <c r="G23" s="4" t="s">
        <v>15</v>
      </c>
      <c r="H23" s="21"/>
      <c r="I23" s="4" t="s">
        <v>16</v>
      </c>
      <c r="J23" s="4"/>
      <c r="K23" s="4" t="s">
        <v>17</v>
      </c>
      <c r="L23" s="21"/>
    </row>
    <row r="24" spans="3:12" ht="6" customHeight="1">
      <c r="C24" s="4"/>
      <c r="E24" s="4"/>
      <c r="F24" s="21"/>
      <c r="G24" s="4"/>
      <c r="H24" s="21"/>
      <c r="I24" s="4"/>
      <c r="J24" s="4"/>
      <c r="K24" s="4"/>
      <c r="L24" s="21"/>
    </row>
    <row r="25" spans="1:11" ht="12.75" customHeight="1">
      <c r="A25" s="56" t="s">
        <v>105</v>
      </c>
      <c r="C25" s="5">
        <v>0.19132000000000002</v>
      </c>
      <c r="D25" s="19">
        <f>+C25*100</f>
        <v>19.132</v>
      </c>
      <c r="E25" s="5">
        <v>0.19138</v>
      </c>
      <c r="F25" s="19">
        <f>+E25*100</f>
        <v>19.137999999999998</v>
      </c>
      <c r="G25" s="5">
        <v>0.16657</v>
      </c>
      <c r="H25" s="19">
        <f>+G25*100</f>
        <v>16.657</v>
      </c>
      <c r="I25" s="5">
        <v>0.16681</v>
      </c>
      <c r="J25" s="19">
        <f>+I25*100</f>
        <v>16.681</v>
      </c>
      <c r="K25" s="5">
        <v>0.16685999999999998</v>
      </c>
    </row>
    <row r="26" spans="1:11" ht="12.75" customHeight="1">
      <c r="A26" s="56"/>
      <c r="C26" s="6">
        <v>0.01919</v>
      </c>
      <c r="D26" s="19">
        <f>+C26*100</f>
        <v>1.9189999999999998</v>
      </c>
      <c r="E26" s="6">
        <v>0.01921</v>
      </c>
      <c r="F26" s="19">
        <f>+E26*100</f>
        <v>1.921</v>
      </c>
      <c r="G26" s="6">
        <v>0.01959</v>
      </c>
      <c r="H26" s="19">
        <f>+G26*100</f>
        <v>1.959</v>
      </c>
      <c r="I26" s="6">
        <v>0.01959</v>
      </c>
      <c r="J26" s="19">
        <f>+I26*100</f>
        <v>1.959</v>
      </c>
      <c r="K26" s="6">
        <v>0.0196</v>
      </c>
    </row>
    <row r="27" ht="6" customHeight="1">
      <c r="J27" s="19"/>
    </row>
    <row r="28" spans="1:12" ht="12.75" customHeight="1">
      <c r="A28" s="56" t="s">
        <v>106</v>
      </c>
      <c r="C28" s="5"/>
      <c r="D28" s="18">
        <f>+C28*100</f>
        <v>0</v>
      </c>
      <c r="E28" s="5">
        <v>-0.0292</v>
      </c>
      <c r="F28" s="18">
        <f>+E28*100</f>
        <v>-2.92</v>
      </c>
      <c r="G28" s="5">
        <v>-0.01934</v>
      </c>
      <c r="H28" s="18">
        <f>+G28*100</f>
        <v>-1.934</v>
      </c>
      <c r="I28" s="5"/>
      <c r="J28" s="18"/>
      <c r="K28" s="5">
        <v>-0.01851</v>
      </c>
      <c r="L28" s="18"/>
    </row>
    <row r="29" spans="1:12" ht="12.75" customHeight="1">
      <c r="A29" s="56"/>
      <c r="C29" s="6"/>
      <c r="D29" s="18">
        <f>+C29*100</f>
        <v>0</v>
      </c>
      <c r="E29" s="6">
        <v>0.08816</v>
      </c>
      <c r="F29" s="18">
        <f>+E29*100</f>
        <v>8.816</v>
      </c>
      <c r="G29" s="6">
        <v>0.0978</v>
      </c>
      <c r="H29" s="18">
        <f>+G29*100</f>
        <v>9.78</v>
      </c>
      <c r="I29" s="6"/>
      <c r="J29" s="18"/>
      <c r="K29" s="6">
        <v>0.09758</v>
      </c>
      <c r="L29" s="18"/>
    </row>
    <row r="30" ht="6" customHeight="1">
      <c r="J30" s="19"/>
    </row>
    <row r="31" spans="1:12" ht="12.75" customHeight="1">
      <c r="A31" s="56" t="s">
        <v>107</v>
      </c>
      <c r="C31" s="5"/>
      <c r="D31" s="18">
        <f>+C31*100</f>
        <v>0</v>
      </c>
      <c r="E31" s="5"/>
      <c r="F31" s="18">
        <f>+E31*100</f>
        <v>0</v>
      </c>
      <c r="G31" s="5"/>
      <c r="H31" s="18">
        <f>+G31*100</f>
        <v>0</v>
      </c>
      <c r="I31" s="5">
        <v>-0.07052</v>
      </c>
      <c r="J31" s="18">
        <f>+I31*100</f>
        <v>-7.052</v>
      </c>
      <c r="K31" s="5">
        <v>-0.07035</v>
      </c>
      <c r="L31" s="18"/>
    </row>
    <row r="32" spans="1:12" ht="12.75" customHeight="1">
      <c r="A32" s="56"/>
      <c r="C32" s="6"/>
      <c r="D32" s="18">
        <f>+C32*100</f>
        <v>0</v>
      </c>
      <c r="E32" s="6"/>
      <c r="F32" s="18">
        <f>+E32*100</f>
        <v>0</v>
      </c>
      <c r="G32" s="6"/>
      <c r="H32" s="18">
        <f>+G32*100</f>
        <v>0</v>
      </c>
      <c r="I32" s="6">
        <v>0.08145</v>
      </c>
      <c r="J32" s="18">
        <f>+I32*100</f>
        <v>8.145</v>
      </c>
      <c r="K32" s="6">
        <v>0.08163</v>
      </c>
      <c r="L32" s="18"/>
    </row>
    <row r="33" spans="1:12" ht="6" customHeight="1">
      <c r="A33" s="3"/>
      <c r="C33" s="6"/>
      <c r="E33" s="6"/>
      <c r="F33" s="20"/>
      <c r="G33" s="6"/>
      <c r="H33" s="20"/>
      <c r="I33" s="6"/>
      <c r="J33" s="6"/>
      <c r="K33" s="6"/>
      <c r="L33" s="20"/>
    </row>
    <row r="34" spans="1:12" ht="12.75" customHeight="1">
      <c r="A34" s="3" t="s">
        <v>22</v>
      </c>
      <c r="C34" s="9">
        <v>0.2907</v>
      </c>
      <c r="E34" s="9">
        <v>0.2907</v>
      </c>
      <c r="F34" s="20"/>
      <c r="G34" s="9">
        <v>0.2783</v>
      </c>
      <c r="H34" s="20"/>
      <c r="I34" s="9">
        <v>0.2784</v>
      </c>
      <c r="J34" s="9"/>
      <c r="K34" s="9">
        <v>0.2784</v>
      </c>
      <c r="L34" s="24"/>
    </row>
    <row r="35" spans="1:12" ht="6" customHeight="1">
      <c r="A35" s="3"/>
      <c r="C35" s="9"/>
      <c r="E35" s="9"/>
      <c r="F35" s="20"/>
      <c r="G35" s="9"/>
      <c r="H35" s="20"/>
      <c r="I35" s="9"/>
      <c r="J35" s="9"/>
      <c r="K35" s="9"/>
      <c r="L35" s="24"/>
    </row>
    <row r="36" spans="1:12" ht="12.75" customHeight="1">
      <c r="A36" s="3" t="s">
        <v>21</v>
      </c>
      <c r="C36" s="8">
        <v>6309</v>
      </c>
      <c r="E36" s="8">
        <v>6309</v>
      </c>
      <c r="F36" s="20"/>
      <c r="G36" s="8">
        <v>5447</v>
      </c>
      <c r="H36" s="20"/>
      <c r="I36" s="8">
        <v>5447</v>
      </c>
      <c r="J36" s="8"/>
      <c r="K36" s="8">
        <v>5447</v>
      </c>
      <c r="L36" s="23"/>
    </row>
    <row r="37" spans="1:12" ht="6" customHeight="1" thickBot="1">
      <c r="A37" s="53"/>
      <c r="B37" s="53"/>
      <c r="C37" s="53"/>
      <c r="D37" s="53"/>
      <c r="E37" s="53"/>
      <c r="F37" s="53"/>
      <c r="G37" s="53"/>
      <c r="H37" s="53"/>
      <c r="I37" s="53"/>
      <c r="J37" s="53"/>
      <c r="K37" s="53"/>
      <c r="L37" s="14"/>
    </row>
    <row r="38" ht="12.75">
      <c r="A38" s="12"/>
    </row>
  </sheetData>
  <mergeCells count="11">
    <mergeCell ref="A37:K37"/>
    <mergeCell ref="C4:K4"/>
    <mergeCell ref="A8:A9"/>
    <mergeCell ref="A11:A12"/>
    <mergeCell ref="A14:A15"/>
    <mergeCell ref="C21:K21"/>
    <mergeCell ref="A25:A26"/>
    <mergeCell ref="A28:A29"/>
    <mergeCell ref="A31:A32"/>
    <mergeCell ref="A1:L1"/>
    <mergeCell ref="A2:L2"/>
  </mergeCells>
  <printOptions/>
  <pageMargins left="0.75" right="0.75" top="1" bottom="1" header="0.5" footer="0.5"/>
  <pageSetup fitToHeight="1" fitToWidth="1"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52"/>
  <sheetViews>
    <sheetView workbookViewId="0" topLeftCell="A1">
      <selection activeCell="A1" sqref="A1:N63"/>
    </sheetView>
  </sheetViews>
  <sheetFormatPr defaultColWidth="11.421875" defaultRowHeight="12.75"/>
  <cols>
    <col min="1" max="1" width="17.421875" style="2" customWidth="1"/>
    <col min="2" max="2" width="0.85546875" style="2" customWidth="1"/>
    <col min="3" max="3" width="11.7109375" style="2" customWidth="1"/>
    <col min="4" max="4" width="0.85546875" style="19" customWidth="1"/>
    <col min="5" max="5" width="11.7109375" style="2" customWidth="1"/>
    <col min="6" max="6" width="0.85546875" style="19" customWidth="1"/>
    <col min="7" max="7" width="11.7109375" style="2" customWidth="1"/>
    <col min="8" max="8" width="0.85546875" style="19" customWidth="1"/>
    <col min="9" max="9" width="11.7109375" style="2" customWidth="1"/>
    <col min="10" max="10" width="0.85546875" style="19" customWidth="1"/>
    <col min="11" max="11" width="11.7109375" style="2" customWidth="1"/>
    <col min="12" max="12" width="0.85546875" style="2" customWidth="1"/>
    <col min="13" max="13" width="11.7109375" style="2" customWidth="1"/>
    <col min="14" max="14" width="0.85546875" style="19" customWidth="1"/>
    <col min="15" max="16384" width="9.140625" style="2" customWidth="1"/>
  </cols>
  <sheetData>
    <row r="1" spans="1:14" ht="12.75">
      <c r="A1" s="61" t="s">
        <v>121</v>
      </c>
      <c r="B1" s="61"/>
      <c r="C1" s="61"/>
      <c r="D1" s="61"/>
      <c r="E1" s="61"/>
      <c r="F1" s="61"/>
      <c r="G1" s="61"/>
      <c r="H1" s="61"/>
      <c r="I1" s="61"/>
      <c r="J1" s="61"/>
      <c r="K1" s="61"/>
      <c r="L1" s="61"/>
      <c r="M1" s="61"/>
      <c r="N1" s="61"/>
    </row>
    <row r="2" spans="1:14" ht="13.5" thickBot="1">
      <c r="A2" s="54" t="s">
        <v>30</v>
      </c>
      <c r="B2" s="54"/>
      <c r="C2" s="54"/>
      <c r="D2" s="54"/>
      <c r="E2" s="54"/>
      <c r="F2" s="54"/>
      <c r="G2" s="54"/>
      <c r="H2" s="54"/>
      <c r="I2" s="54"/>
      <c r="J2" s="54"/>
      <c r="K2" s="54"/>
      <c r="L2" s="54"/>
      <c r="M2" s="54"/>
      <c r="N2" s="54"/>
    </row>
    <row r="3" ht="9" customHeight="1"/>
    <row r="4" spans="3:13" ht="12.75">
      <c r="C4" s="55" t="s">
        <v>56</v>
      </c>
      <c r="D4" s="55"/>
      <c r="E4" s="55"/>
      <c r="F4" s="55"/>
      <c r="G4" s="55"/>
      <c r="H4" s="55"/>
      <c r="I4" s="55"/>
      <c r="J4" s="55"/>
      <c r="K4" s="55"/>
      <c r="L4" s="55"/>
      <c r="M4" s="55"/>
    </row>
    <row r="5" spans="3:13" ht="6" customHeight="1">
      <c r="C5" s="25"/>
      <c r="D5" s="25"/>
      <c r="E5" s="25"/>
      <c r="F5" s="25"/>
      <c r="G5" s="25"/>
      <c r="H5" s="25"/>
      <c r="I5" s="25"/>
      <c r="J5" s="25"/>
      <c r="K5" s="25"/>
      <c r="L5" s="25"/>
      <c r="M5" s="25"/>
    </row>
    <row r="6" spans="3:13" ht="12.75" customHeight="1">
      <c r="C6" s="57" t="s">
        <v>25</v>
      </c>
      <c r="D6" s="28"/>
      <c r="E6" s="57" t="s">
        <v>28</v>
      </c>
      <c r="F6" s="26"/>
      <c r="G6" s="57" t="s">
        <v>26</v>
      </c>
      <c r="H6" s="28"/>
      <c r="I6" s="57" t="s">
        <v>78</v>
      </c>
      <c r="J6" s="28"/>
      <c r="K6" s="57" t="s">
        <v>127</v>
      </c>
      <c r="L6" s="11"/>
      <c r="M6" s="57" t="s">
        <v>127</v>
      </c>
    </row>
    <row r="7" spans="3:13" ht="12.75">
      <c r="C7" s="57"/>
      <c r="D7" s="28"/>
      <c r="E7" s="57"/>
      <c r="F7" s="26"/>
      <c r="G7" s="57"/>
      <c r="H7" s="28"/>
      <c r="I7" s="57"/>
      <c r="J7" s="28"/>
      <c r="K7" s="57"/>
      <c r="L7" s="11"/>
      <c r="M7" s="57"/>
    </row>
    <row r="8" spans="3:13" ht="6" customHeight="1">
      <c r="C8" s="11"/>
      <c r="E8" s="11"/>
      <c r="F8" s="26"/>
      <c r="G8" s="11"/>
      <c r="I8" s="11"/>
      <c r="K8" s="11"/>
      <c r="L8" s="11"/>
      <c r="M8" s="11"/>
    </row>
    <row r="9" spans="3:13" ht="12.75">
      <c r="C9" s="4" t="s">
        <v>13</v>
      </c>
      <c r="E9" s="4" t="s">
        <v>14</v>
      </c>
      <c r="F9" s="21"/>
      <c r="G9" s="4" t="s">
        <v>15</v>
      </c>
      <c r="H9" s="21"/>
      <c r="I9" s="4" t="s">
        <v>16</v>
      </c>
      <c r="K9" s="4" t="s">
        <v>17</v>
      </c>
      <c r="L9" s="19"/>
      <c r="M9" s="4" t="s">
        <v>18</v>
      </c>
    </row>
    <row r="10" spans="3:13" ht="6" customHeight="1">
      <c r="C10" s="4"/>
      <c r="E10" s="4"/>
      <c r="F10" s="21"/>
      <c r="G10" s="4"/>
      <c r="I10" s="4"/>
      <c r="K10" s="4"/>
      <c r="L10" s="13"/>
      <c r="M10" s="13"/>
    </row>
    <row r="11" spans="1:13" ht="12.75">
      <c r="A11" s="56" t="s">
        <v>87</v>
      </c>
      <c r="C11" s="5">
        <v>0.3815992</v>
      </c>
      <c r="E11" s="5">
        <v>0.2793778</v>
      </c>
      <c r="F11" s="22"/>
      <c r="G11" s="5">
        <v>0.2125384</v>
      </c>
      <c r="I11" s="5">
        <v>0.1733464</v>
      </c>
      <c r="K11" s="5">
        <v>0.0907</v>
      </c>
      <c r="L11" s="5"/>
      <c r="M11" s="5">
        <v>0.1125364</v>
      </c>
    </row>
    <row r="12" spans="1:13" ht="12.75">
      <c r="A12" s="56"/>
      <c r="C12" s="6">
        <v>0.0162095</v>
      </c>
      <c r="E12" s="6">
        <v>0.0256801</v>
      </c>
      <c r="F12" s="20"/>
      <c r="G12" s="6">
        <v>0.0202054</v>
      </c>
      <c r="I12" s="6">
        <v>0.0233773</v>
      </c>
      <c r="K12" s="6">
        <v>0.032420000000000004</v>
      </c>
      <c r="L12" s="6"/>
      <c r="M12" s="6">
        <v>0.0284836</v>
      </c>
    </row>
    <row r="13" ht="6" customHeight="1"/>
    <row r="14" spans="1:13" ht="12.75">
      <c r="A14" s="56" t="s">
        <v>122</v>
      </c>
      <c r="C14" s="5">
        <v>-0.0644028</v>
      </c>
      <c r="E14" s="5">
        <v>0.0484014</v>
      </c>
      <c r="F14" s="22"/>
      <c r="G14" s="5">
        <v>-0.0124272</v>
      </c>
      <c r="I14" s="5">
        <v>0.061605</v>
      </c>
      <c r="K14" s="5">
        <v>0.03445</v>
      </c>
      <c r="L14" s="5"/>
      <c r="M14" s="5">
        <v>0.2463852</v>
      </c>
    </row>
    <row r="15" spans="1:13" ht="12.75">
      <c r="A15" s="56"/>
      <c r="C15" s="6">
        <v>0.0804932</v>
      </c>
      <c r="E15" s="6">
        <v>0.0779033</v>
      </c>
      <c r="F15" s="20"/>
      <c r="G15" s="6">
        <v>0.0652642</v>
      </c>
      <c r="I15" s="6">
        <v>0.0983674</v>
      </c>
      <c r="K15" s="6">
        <v>0.12181</v>
      </c>
      <c r="L15" s="6"/>
      <c r="M15" s="6">
        <v>0.135551</v>
      </c>
    </row>
    <row r="16" ht="6" customHeight="1"/>
    <row r="17" spans="1:13" ht="12.75" customHeight="1">
      <c r="A17" s="56" t="s">
        <v>123</v>
      </c>
      <c r="C17" s="5">
        <v>0.1477649</v>
      </c>
      <c r="E17" s="5">
        <v>0.0480882</v>
      </c>
      <c r="F17" s="22"/>
      <c r="G17" s="5">
        <v>0.0598032</v>
      </c>
      <c r="I17" s="5">
        <v>-0.0845352</v>
      </c>
      <c r="K17" s="5">
        <v>0.15566</v>
      </c>
      <c r="L17" s="5"/>
      <c r="M17" s="5">
        <v>0.0210693</v>
      </c>
    </row>
    <row r="18" spans="1:13" ht="12.75">
      <c r="A18" s="56"/>
      <c r="C18" s="6">
        <v>0.0725961</v>
      </c>
      <c r="E18" s="6">
        <v>0.0793103</v>
      </c>
      <c r="F18" s="20"/>
      <c r="G18" s="6">
        <v>0.0583527</v>
      </c>
      <c r="I18" s="6">
        <v>0.0940098</v>
      </c>
      <c r="K18" s="6">
        <v>0.09816</v>
      </c>
      <c r="L18" s="6"/>
      <c r="M18" s="6">
        <v>0.1349135</v>
      </c>
    </row>
    <row r="19" spans="1:13" ht="6" customHeight="1">
      <c r="A19" s="3"/>
      <c r="C19" s="6"/>
      <c r="E19" s="6"/>
      <c r="F19" s="20"/>
      <c r="G19" s="6"/>
      <c r="I19" s="6"/>
      <c r="K19" s="6"/>
      <c r="L19" s="6"/>
      <c r="M19" s="6"/>
    </row>
    <row r="20" spans="1:13" ht="12.75" customHeight="1">
      <c r="A20" s="3" t="s">
        <v>22</v>
      </c>
      <c r="C20" s="9">
        <v>0.1704</v>
      </c>
      <c r="E20" s="9">
        <v>0.1205</v>
      </c>
      <c r="F20" s="20"/>
      <c r="G20" s="9">
        <v>0.072</v>
      </c>
      <c r="I20" s="9">
        <v>0.0774</v>
      </c>
      <c r="K20" s="9">
        <v>0.0235</v>
      </c>
      <c r="L20" s="9"/>
      <c r="M20" s="9">
        <v>0.0442</v>
      </c>
    </row>
    <row r="21" spans="1:13" ht="6" customHeight="1">
      <c r="A21" s="3"/>
      <c r="C21" s="9"/>
      <c r="E21" s="9"/>
      <c r="F21" s="20"/>
      <c r="G21" s="9"/>
      <c r="I21" s="9"/>
      <c r="K21" s="9"/>
      <c r="L21" s="9"/>
      <c r="M21" s="9"/>
    </row>
    <row r="22" spans="1:13" ht="12.75" customHeight="1">
      <c r="A22" s="3" t="s">
        <v>21</v>
      </c>
      <c r="C22" s="8">
        <v>3068</v>
      </c>
      <c r="E22" s="8">
        <v>3068</v>
      </c>
      <c r="F22" s="20"/>
      <c r="G22" s="8">
        <v>3068</v>
      </c>
      <c r="I22" s="8">
        <v>3068</v>
      </c>
      <c r="K22" s="8">
        <v>3912</v>
      </c>
      <c r="L22" s="8"/>
      <c r="M22" s="8">
        <v>1286</v>
      </c>
    </row>
    <row r="23" spans="1:13" ht="6" customHeight="1">
      <c r="A23" s="3"/>
      <c r="C23" s="8"/>
      <c r="E23" s="8"/>
      <c r="F23" s="20"/>
      <c r="G23" s="8"/>
      <c r="I23" s="8"/>
      <c r="K23" s="8"/>
      <c r="L23" s="8"/>
      <c r="M23" s="8"/>
    </row>
    <row r="24" spans="1:13" ht="12.75" customHeight="1">
      <c r="A24" s="56" t="s">
        <v>126</v>
      </c>
      <c r="C24" s="56" t="s">
        <v>27</v>
      </c>
      <c r="E24" s="56" t="s">
        <v>27</v>
      </c>
      <c r="F24" s="27"/>
      <c r="G24" s="56" t="s">
        <v>27</v>
      </c>
      <c r="I24" s="56" t="s">
        <v>27</v>
      </c>
      <c r="K24" s="56" t="s">
        <v>129</v>
      </c>
      <c r="L24" s="3"/>
      <c r="M24" s="56" t="s">
        <v>124</v>
      </c>
    </row>
    <row r="25" spans="1:13" ht="12.75" customHeight="1">
      <c r="A25" s="56"/>
      <c r="C25" s="56"/>
      <c r="E25" s="56"/>
      <c r="F25" s="27"/>
      <c r="G25" s="56"/>
      <c r="I25" s="56"/>
      <c r="K25" s="56"/>
      <c r="L25" s="3"/>
      <c r="M25" s="56"/>
    </row>
    <row r="26" spans="1:13" ht="12.75">
      <c r="A26" s="56"/>
      <c r="C26" s="56"/>
      <c r="E26" s="56"/>
      <c r="F26" s="27"/>
      <c r="G26" s="56"/>
      <c r="I26" s="56"/>
      <c r="K26" s="56"/>
      <c r="L26" s="3"/>
      <c r="M26" s="56"/>
    </row>
    <row r="27" spans="1:13" ht="12.75" customHeight="1">
      <c r="A27" s="3"/>
      <c r="C27" s="9"/>
      <c r="E27" s="9"/>
      <c r="F27" s="20"/>
      <c r="G27" s="9"/>
      <c r="I27" s="9"/>
      <c r="K27" s="9"/>
      <c r="L27" s="9"/>
      <c r="M27" s="9"/>
    </row>
    <row r="28" spans="1:13" ht="12.75" customHeight="1">
      <c r="A28" s="3"/>
      <c r="C28" s="55" t="s">
        <v>57</v>
      </c>
      <c r="D28" s="55"/>
      <c r="E28" s="55"/>
      <c r="F28" s="55"/>
      <c r="G28" s="55"/>
      <c r="H28" s="55"/>
      <c r="I28" s="55"/>
      <c r="J28" s="55"/>
      <c r="K28" s="55"/>
      <c r="L28" s="55"/>
      <c r="M28" s="55"/>
    </row>
    <row r="29" spans="1:13" ht="6" customHeight="1">
      <c r="A29" s="3"/>
      <c r="C29" s="25"/>
      <c r="D29" s="25"/>
      <c r="E29" s="25"/>
      <c r="F29" s="25"/>
      <c r="G29" s="25"/>
      <c r="H29" s="25"/>
      <c r="I29" s="25"/>
      <c r="J29" s="25"/>
      <c r="K29" s="25"/>
      <c r="L29" s="25"/>
      <c r="M29" s="25"/>
    </row>
    <row r="30" spans="1:13" ht="12.75" customHeight="1">
      <c r="A30" s="3"/>
      <c r="C30" s="57" t="s">
        <v>25</v>
      </c>
      <c r="D30" s="28"/>
      <c r="E30" s="57" t="s">
        <v>28</v>
      </c>
      <c r="F30" s="26"/>
      <c r="G30" s="57" t="s">
        <v>26</v>
      </c>
      <c r="H30" s="28"/>
      <c r="I30" s="57" t="s">
        <v>78</v>
      </c>
      <c r="J30" s="28"/>
      <c r="K30" s="57" t="s">
        <v>127</v>
      </c>
      <c r="L30" s="11"/>
      <c r="M30" s="57" t="s">
        <v>127</v>
      </c>
    </row>
    <row r="31" spans="1:13" ht="12.75" customHeight="1">
      <c r="A31" s="3"/>
      <c r="C31" s="57"/>
      <c r="D31" s="28"/>
      <c r="E31" s="57"/>
      <c r="F31" s="26"/>
      <c r="G31" s="57"/>
      <c r="H31" s="28"/>
      <c r="I31" s="57"/>
      <c r="J31" s="28"/>
      <c r="K31" s="57"/>
      <c r="L31" s="11"/>
      <c r="M31" s="57"/>
    </row>
    <row r="32" spans="1:13" ht="6" customHeight="1">
      <c r="A32" s="3"/>
      <c r="C32" s="11"/>
      <c r="E32" s="11"/>
      <c r="F32" s="26"/>
      <c r="G32" s="11"/>
      <c r="I32" s="11"/>
      <c r="K32" s="11"/>
      <c r="L32" s="11"/>
      <c r="M32" s="11"/>
    </row>
    <row r="33" spans="1:13" ht="12.75" customHeight="1">
      <c r="A33" s="3"/>
      <c r="C33" s="4" t="s">
        <v>13</v>
      </c>
      <c r="E33" s="4" t="s">
        <v>14</v>
      </c>
      <c r="F33" s="21"/>
      <c r="G33" s="4" t="s">
        <v>15</v>
      </c>
      <c r="H33" s="21"/>
      <c r="I33" s="4" t="s">
        <v>16</v>
      </c>
      <c r="K33" s="4" t="s">
        <v>17</v>
      </c>
      <c r="L33" s="19"/>
      <c r="M33" s="4" t="s">
        <v>18</v>
      </c>
    </row>
    <row r="34" spans="1:13" ht="6" customHeight="1">
      <c r="A34" s="3"/>
      <c r="C34" s="9"/>
      <c r="E34" s="9"/>
      <c r="F34" s="20"/>
      <c r="G34" s="9"/>
      <c r="I34" s="9"/>
      <c r="K34" s="9"/>
      <c r="L34" s="9"/>
      <c r="M34" s="9"/>
    </row>
    <row r="35" spans="1:13" ht="12.75" customHeight="1">
      <c r="A35" s="56" t="s">
        <v>87</v>
      </c>
      <c r="C35" s="5">
        <v>0.4033022</v>
      </c>
      <c r="E35" s="5">
        <v>0.3165206</v>
      </c>
      <c r="F35" s="27"/>
      <c r="G35" s="5">
        <v>0.2111398</v>
      </c>
      <c r="I35" s="5">
        <v>0.1856776</v>
      </c>
      <c r="J35" s="19">
        <f>+I35*100</f>
        <v>18.56776</v>
      </c>
      <c r="K35" s="5">
        <v>0.1104</v>
      </c>
      <c r="L35" s="5"/>
      <c r="M35" s="5">
        <v>0.0912482</v>
      </c>
    </row>
    <row r="36" spans="1:13" ht="12.75" customHeight="1">
      <c r="A36" s="56"/>
      <c r="C36" s="6">
        <v>0.0151187</v>
      </c>
      <c r="E36" s="6">
        <v>0.0253953</v>
      </c>
      <c r="F36" s="27"/>
      <c r="G36" s="6">
        <v>0.0198093</v>
      </c>
      <c r="I36" s="6">
        <v>0.0210442</v>
      </c>
      <c r="J36" s="19">
        <f>+I36*100</f>
        <v>2.1044199999999997</v>
      </c>
      <c r="K36" s="6">
        <v>0.02858</v>
      </c>
      <c r="L36" s="6"/>
      <c r="M36" s="6">
        <v>0.0206799</v>
      </c>
    </row>
    <row r="37" spans="3:13" ht="6" customHeight="1">
      <c r="C37" s="3"/>
      <c r="E37" s="3"/>
      <c r="F37" s="27"/>
      <c r="G37" s="3"/>
      <c r="I37" s="3"/>
      <c r="K37" s="3"/>
      <c r="L37" s="3"/>
      <c r="M37" s="3"/>
    </row>
    <row r="38" spans="1:13" ht="12.75" customHeight="1">
      <c r="A38" s="56" t="s">
        <v>122</v>
      </c>
      <c r="C38" s="5">
        <v>-0.0798046</v>
      </c>
      <c r="E38" s="5">
        <v>0.0152972</v>
      </c>
      <c r="F38" s="27"/>
      <c r="G38" s="5">
        <v>-0.0582842</v>
      </c>
      <c r="I38" s="5">
        <v>-0.1415008</v>
      </c>
      <c r="J38" s="19">
        <f>+I38*100</f>
        <v>-14.15008</v>
      </c>
      <c r="K38" s="5">
        <v>0.04502</v>
      </c>
      <c r="L38" s="5"/>
      <c r="M38" s="5">
        <v>0.1126043</v>
      </c>
    </row>
    <row r="39" spans="1:13" ht="12.75" customHeight="1">
      <c r="A39" s="56"/>
      <c r="C39" s="6">
        <v>0.0837216</v>
      </c>
      <c r="E39" s="6">
        <v>0.0791138</v>
      </c>
      <c r="F39" s="27"/>
      <c r="G39" s="6">
        <v>0.0598855</v>
      </c>
      <c r="I39" s="6">
        <v>0.0923419</v>
      </c>
      <c r="J39" s="19">
        <f>+I39*100</f>
        <v>9.23419</v>
      </c>
      <c r="K39" s="6">
        <v>0.08301</v>
      </c>
      <c r="L39" s="6"/>
      <c r="M39" s="6">
        <v>0.1139757</v>
      </c>
    </row>
    <row r="40" spans="3:13" ht="6" customHeight="1">
      <c r="C40" s="3"/>
      <c r="E40" s="3"/>
      <c r="F40" s="27"/>
      <c r="G40" s="3"/>
      <c r="I40" s="3"/>
      <c r="K40" s="3"/>
      <c r="L40" s="3"/>
      <c r="M40" s="3"/>
    </row>
    <row r="41" spans="1:13" ht="12.75" customHeight="1">
      <c r="A41" s="56" t="s">
        <v>123</v>
      </c>
      <c r="C41" s="5">
        <v>-0.0266615</v>
      </c>
      <c r="E41" s="5">
        <v>-0.0942699</v>
      </c>
      <c r="F41" s="27"/>
      <c r="G41" s="5">
        <v>-0.0778481</v>
      </c>
      <c r="I41" s="5">
        <v>-0.0240092</v>
      </c>
      <c r="J41" s="19">
        <f>+I41*100</f>
        <v>-2.40092</v>
      </c>
      <c r="K41" s="5">
        <v>-0.09082</v>
      </c>
      <c r="L41" s="5"/>
      <c r="M41" s="5">
        <v>-0.1128506</v>
      </c>
    </row>
    <row r="42" spans="1:13" ht="12.75" customHeight="1">
      <c r="A42" s="56"/>
      <c r="C42" s="6">
        <v>0.0677198</v>
      </c>
      <c r="E42" s="6">
        <v>0.0696235</v>
      </c>
      <c r="F42" s="27"/>
      <c r="G42" s="6">
        <v>0.0622047</v>
      </c>
      <c r="I42" s="6">
        <v>0.08577</v>
      </c>
      <c r="J42" s="19">
        <f>+I42*100</f>
        <v>8.577</v>
      </c>
      <c r="K42" s="6">
        <v>0.10660000000000001</v>
      </c>
      <c r="L42" s="6"/>
      <c r="M42" s="6">
        <v>0.1044099</v>
      </c>
    </row>
    <row r="43" spans="1:13" ht="6" customHeight="1">
      <c r="A43" s="3"/>
      <c r="C43" s="6"/>
      <c r="E43" s="6"/>
      <c r="F43" s="27"/>
      <c r="G43" s="6"/>
      <c r="I43" s="6"/>
      <c r="K43" s="6"/>
      <c r="L43" s="6"/>
      <c r="M43" s="6"/>
    </row>
    <row r="44" spans="1:13" ht="12.75" customHeight="1">
      <c r="A44" s="3" t="s">
        <v>22</v>
      </c>
      <c r="C44" s="9">
        <v>0.1818</v>
      </c>
      <c r="E44" s="9">
        <v>0.1465</v>
      </c>
      <c r="F44" s="27"/>
      <c r="G44" s="9">
        <v>0.0704</v>
      </c>
      <c r="I44" s="9">
        <v>0.0857</v>
      </c>
      <c r="K44" s="9">
        <v>0.022</v>
      </c>
      <c r="L44" s="9"/>
      <c r="M44" s="9">
        <v>0.0372</v>
      </c>
    </row>
    <row r="45" spans="1:13" ht="6" customHeight="1">
      <c r="A45" s="3"/>
      <c r="C45" s="9"/>
      <c r="E45" s="9"/>
      <c r="F45" s="27"/>
      <c r="G45" s="9"/>
      <c r="I45" s="9"/>
      <c r="K45" s="9"/>
      <c r="L45" s="9"/>
      <c r="M45" s="9"/>
    </row>
    <row r="46" spans="1:13" ht="12.75" customHeight="1">
      <c r="A46" s="3" t="s">
        <v>21</v>
      </c>
      <c r="C46" s="8">
        <v>3161</v>
      </c>
      <c r="E46" s="8">
        <v>3161</v>
      </c>
      <c r="F46" s="27"/>
      <c r="G46" s="8">
        <v>3161</v>
      </c>
      <c r="I46" s="8">
        <v>3161</v>
      </c>
      <c r="K46" s="8">
        <v>4845</v>
      </c>
      <c r="L46" s="8"/>
      <c r="M46" s="8">
        <v>2252</v>
      </c>
    </row>
    <row r="47" spans="1:13" ht="6" customHeight="1">
      <c r="A47" s="3"/>
      <c r="C47" s="9"/>
      <c r="E47" s="9"/>
      <c r="F47" s="20"/>
      <c r="G47" s="9"/>
      <c r="I47" s="9"/>
      <c r="K47" s="9"/>
      <c r="L47" s="9"/>
      <c r="M47" s="9"/>
    </row>
    <row r="48" spans="1:13" ht="12.75" customHeight="1">
      <c r="A48" s="56" t="s">
        <v>126</v>
      </c>
      <c r="C48" s="56" t="s">
        <v>27</v>
      </c>
      <c r="E48" s="56" t="s">
        <v>27</v>
      </c>
      <c r="F48" s="27"/>
      <c r="G48" s="56" t="s">
        <v>27</v>
      </c>
      <c r="I48" s="56" t="s">
        <v>27</v>
      </c>
      <c r="K48" s="56" t="s">
        <v>129</v>
      </c>
      <c r="L48" s="3"/>
      <c r="M48" s="56" t="s">
        <v>124</v>
      </c>
    </row>
    <row r="49" spans="1:13" ht="12.75" customHeight="1">
      <c r="A49" s="56"/>
      <c r="C49" s="56"/>
      <c r="E49" s="56"/>
      <c r="F49" s="27"/>
      <c r="G49" s="56"/>
      <c r="I49" s="56"/>
      <c r="K49" s="56"/>
      <c r="L49" s="3"/>
      <c r="M49" s="56"/>
    </row>
    <row r="50" spans="1:13" ht="12.75">
      <c r="A50" s="56"/>
      <c r="C50" s="56"/>
      <c r="E50" s="56"/>
      <c r="F50" s="27"/>
      <c r="G50" s="56"/>
      <c r="I50" s="56"/>
      <c r="K50" s="56"/>
      <c r="L50" s="3"/>
      <c r="M50" s="56"/>
    </row>
    <row r="51" spans="1:14" ht="6" customHeight="1" thickBot="1">
      <c r="A51" s="53"/>
      <c r="B51" s="53"/>
      <c r="C51" s="53"/>
      <c r="D51" s="53"/>
      <c r="E51" s="53"/>
      <c r="F51" s="53"/>
      <c r="G51" s="53"/>
      <c r="H51" s="53"/>
      <c r="I51" s="53"/>
      <c r="J51" s="53"/>
      <c r="K51" s="53"/>
      <c r="L51" s="53"/>
      <c r="M51" s="53"/>
      <c r="N51" s="53"/>
    </row>
    <row r="52" ht="12.75">
      <c r="A52" s="12"/>
    </row>
  </sheetData>
  <mergeCells count="37">
    <mergeCell ref="K24:K26"/>
    <mergeCell ref="M24:M26"/>
    <mergeCell ref="A24:A26"/>
    <mergeCell ref="C24:C26"/>
    <mergeCell ref="E24:E26"/>
    <mergeCell ref="G24:G26"/>
    <mergeCell ref="A1:N1"/>
    <mergeCell ref="A2:N2"/>
    <mergeCell ref="I6:I7"/>
    <mergeCell ref="K6:K7"/>
    <mergeCell ref="C6:C7"/>
    <mergeCell ref="M6:M7"/>
    <mergeCell ref="G6:G7"/>
    <mergeCell ref="A35:A36"/>
    <mergeCell ref="A38:A39"/>
    <mergeCell ref="A48:A50"/>
    <mergeCell ref="A41:A42"/>
    <mergeCell ref="A51:N51"/>
    <mergeCell ref="A11:A12"/>
    <mergeCell ref="A14:A15"/>
    <mergeCell ref="C30:C31"/>
    <mergeCell ref="E30:E31"/>
    <mergeCell ref="G30:G31"/>
    <mergeCell ref="I30:I31"/>
    <mergeCell ref="K30:K31"/>
    <mergeCell ref="A17:A18"/>
    <mergeCell ref="I48:I50"/>
    <mergeCell ref="M30:M31"/>
    <mergeCell ref="M48:M50"/>
    <mergeCell ref="C28:M28"/>
    <mergeCell ref="C4:M4"/>
    <mergeCell ref="K48:K50"/>
    <mergeCell ref="C48:C50"/>
    <mergeCell ref="E48:E50"/>
    <mergeCell ref="G48:G50"/>
    <mergeCell ref="E6:E7"/>
    <mergeCell ref="I24:I26"/>
  </mergeCells>
  <printOptions/>
  <pageMargins left="0.75" right="0.75" top="1" bottom="1" header="0.5" footer="0.5"/>
  <pageSetup fitToHeight="1" fitToWidth="1" horizontalDpi="300" verticalDpi="300" orientation="portrait" scale="95"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18"/>
  <sheetViews>
    <sheetView workbookViewId="0" topLeftCell="A1">
      <selection activeCell="A1" sqref="A1:N1"/>
    </sheetView>
  </sheetViews>
  <sheetFormatPr defaultColWidth="11.421875" defaultRowHeight="12.75"/>
  <cols>
    <col min="1" max="1" width="16.7109375" style="2" customWidth="1"/>
    <col min="2" max="2" width="0.85546875" style="2" customWidth="1"/>
    <col min="3" max="3" width="9.7109375" style="2" customWidth="1"/>
    <col min="4" max="4" width="0.85546875" style="32" customWidth="1"/>
    <col min="5" max="5" width="9.7109375" style="2" customWidth="1"/>
    <col min="6" max="6" width="0.85546875" style="19" customWidth="1"/>
    <col min="7" max="7" width="9.7109375" style="2" customWidth="1"/>
    <col min="8" max="8" width="0.85546875" style="19" customWidth="1"/>
    <col min="9" max="9" width="9.7109375" style="2" customWidth="1"/>
    <col min="10" max="10" width="4.140625" style="19" customWidth="1"/>
    <col min="11" max="11" width="9.7109375" style="2" customWidth="1"/>
    <col min="12" max="12" width="0.85546875" style="19" customWidth="1"/>
    <col min="13" max="13" width="9.7109375" style="2" customWidth="1"/>
    <col min="14" max="14" width="0.85546875" style="19" customWidth="1"/>
    <col min="15" max="16384" width="9.140625" style="2" customWidth="1"/>
  </cols>
  <sheetData>
    <row r="1" spans="1:14" ht="12.75">
      <c r="A1" s="59" t="s">
        <v>125</v>
      </c>
      <c r="B1" s="59"/>
      <c r="C1" s="59"/>
      <c r="D1" s="59"/>
      <c r="E1" s="59"/>
      <c r="F1" s="59"/>
      <c r="G1" s="59"/>
      <c r="H1" s="59"/>
      <c r="I1" s="59"/>
      <c r="J1" s="59"/>
      <c r="K1" s="59"/>
      <c r="L1" s="59"/>
      <c r="M1" s="59"/>
      <c r="N1" s="59"/>
    </row>
    <row r="2" spans="1:14" ht="13.5" thickBot="1">
      <c r="A2" s="54" t="s">
        <v>88</v>
      </c>
      <c r="B2" s="54"/>
      <c r="C2" s="54"/>
      <c r="D2" s="54"/>
      <c r="E2" s="54"/>
      <c r="F2" s="54"/>
      <c r="G2" s="54"/>
      <c r="H2" s="54"/>
      <c r="I2" s="54"/>
      <c r="J2" s="54"/>
      <c r="K2" s="54"/>
      <c r="L2" s="54"/>
      <c r="M2" s="54"/>
      <c r="N2" s="54"/>
    </row>
    <row r="3" ht="9" customHeight="1"/>
    <row r="4" spans="3:13" ht="12.75">
      <c r="C4" s="55" t="s">
        <v>75</v>
      </c>
      <c r="D4" s="55"/>
      <c r="E4" s="55"/>
      <c r="F4" s="55"/>
      <c r="G4" s="55"/>
      <c r="H4" s="55"/>
      <c r="I4" s="55"/>
      <c r="K4" s="55" t="s">
        <v>74</v>
      </c>
      <c r="L4" s="55"/>
      <c r="M4" s="55"/>
    </row>
    <row r="5" ht="6" customHeight="1"/>
    <row r="6" spans="3:13" ht="12.75" customHeight="1">
      <c r="C6" s="57" t="s">
        <v>76</v>
      </c>
      <c r="D6" s="57"/>
      <c r="E6" s="57"/>
      <c r="G6" s="57" t="s">
        <v>77</v>
      </c>
      <c r="H6" s="57"/>
      <c r="I6" s="57"/>
      <c r="K6" s="57" t="s">
        <v>77</v>
      </c>
      <c r="L6" s="57"/>
      <c r="M6" s="57"/>
    </row>
    <row r="7" spans="3:13" ht="12.75">
      <c r="C7" s="58"/>
      <c r="D7" s="58"/>
      <c r="E7" s="58"/>
      <c r="G7" s="58"/>
      <c r="H7" s="58"/>
      <c r="I7" s="58"/>
      <c r="K7" s="58"/>
      <c r="L7" s="58"/>
      <c r="M7" s="58"/>
    </row>
    <row r="8" spans="3:13" ht="6" customHeight="1">
      <c r="C8" s="11"/>
      <c r="D8" s="11"/>
      <c r="E8" s="11"/>
      <c r="G8" s="11"/>
      <c r="H8" s="11"/>
      <c r="I8" s="11"/>
      <c r="K8" s="11"/>
      <c r="L8" s="11"/>
      <c r="M8" s="11"/>
    </row>
    <row r="9" spans="3:14" ht="12.75">
      <c r="C9" s="4" t="s">
        <v>13</v>
      </c>
      <c r="D9" s="39"/>
      <c r="E9" s="4" t="s">
        <v>14</v>
      </c>
      <c r="F9" s="21"/>
      <c r="G9" s="4" t="s">
        <v>15</v>
      </c>
      <c r="H9" s="21"/>
      <c r="I9" s="4" t="s">
        <v>16</v>
      </c>
      <c r="K9" s="4" t="s">
        <v>13</v>
      </c>
      <c r="L9" s="21"/>
      <c r="M9" s="4" t="s">
        <v>14</v>
      </c>
      <c r="N9" s="21"/>
    </row>
    <row r="10" spans="3:14" ht="6" customHeight="1">
      <c r="C10" s="4"/>
      <c r="D10" s="39"/>
      <c r="E10" s="4"/>
      <c r="F10" s="21"/>
      <c r="G10" s="4"/>
      <c r="H10" s="21"/>
      <c r="I10" s="4"/>
      <c r="K10" s="4"/>
      <c r="L10" s="21"/>
      <c r="M10" s="4"/>
      <c r="N10" s="21"/>
    </row>
    <row r="11" spans="1:14" ht="12.75" customHeight="1">
      <c r="A11" s="56" t="s">
        <v>72</v>
      </c>
      <c r="C11" s="5">
        <v>0.006229999999999999</v>
      </c>
      <c r="D11" s="40">
        <f>+C11*100</f>
        <v>0.623</v>
      </c>
      <c r="E11" s="5"/>
      <c r="F11" s="22"/>
      <c r="G11" s="5">
        <v>0.012990000000000002</v>
      </c>
      <c r="H11" s="22">
        <f>+G11*100</f>
        <v>1.2990000000000002</v>
      </c>
      <c r="I11" s="5"/>
      <c r="J11" s="22"/>
      <c r="K11" s="5">
        <v>0.014770000000000002</v>
      </c>
      <c r="L11" s="22">
        <f>+K11*100</f>
        <v>1.477</v>
      </c>
      <c r="M11" s="5"/>
      <c r="N11" s="22"/>
    </row>
    <row r="12" spans="1:14" ht="12.75">
      <c r="A12" s="56"/>
      <c r="C12" s="6">
        <v>0.01677</v>
      </c>
      <c r="D12" s="40">
        <f>+C12*100</f>
        <v>1.677</v>
      </c>
      <c r="E12" s="6"/>
      <c r="F12" s="20"/>
      <c r="G12" s="6">
        <v>0.01418</v>
      </c>
      <c r="H12" s="22">
        <f>+G12*100</f>
        <v>1.418</v>
      </c>
      <c r="I12" s="6"/>
      <c r="J12" s="22"/>
      <c r="K12" s="6">
        <v>0.012980000000000002</v>
      </c>
      <c r="L12" s="22">
        <f>+K12*100</f>
        <v>1.2980000000000003</v>
      </c>
      <c r="M12" s="6"/>
      <c r="N12" s="20"/>
    </row>
    <row r="13" spans="4:14" s="7" customFormat="1" ht="9" customHeight="1">
      <c r="D13" s="42"/>
      <c r="F13" s="28"/>
      <c r="H13" s="28"/>
      <c r="J13" s="28"/>
      <c r="L13" s="28"/>
      <c r="N13" s="28"/>
    </row>
    <row r="14" spans="1:14" ht="12.75" customHeight="1">
      <c r="A14" s="56" t="s">
        <v>73</v>
      </c>
      <c r="C14" s="5"/>
      <c r="D14" s="40"/>
      <c r="E14" s="5">
        <v>0.02333</v>
      </c>
      <c r="F14" s="22"/>
      <c r="G14" s="5"/>
      <c r="H14" s="22"/>
      <c r="I14" s="5">
        <v>-0.03269</v>
      </c>
      <c r="J14" s="22"/>
      <c r="K14" s="5"/>
      <c r="L14" s="22"/>
      <c r="M14" s="5">
        <v>0.01375</v>
      </c>
      <c r="N14" s="22"/>
    </row>
    <row r="15" spans="1:14" ht="12.75">
      <c r="A15" s="56"/>
      <c r="C15" s="6"/>
      <c r="D15" s="41"/>
      <c r="E15" s="6">
        <v>0.02272</v>
      </c>
      <c r="F15" s="20"/>
      <c r="G15" s="6"/>
      <c r="H15" s="20"/>
      <c r="I15" s="6">
        <v>0.02298</v>
      </c>
      <c r="J15" s="22"/>
      <c r="K15" s="6"/>
      <c r="L15" s="20"/>
      <c r="M15" s="6">
        <v>0.02281</v>
      </c>
      <c r="N15" s="20"/>
    </row>
    <row r="16" spans="1:14" ht="12.75">
      <c r="A16" s="3"/>
      <c r="C16" s="6"/>
      <c r="D16" s="41"/>
      <c r="E16" s="6"/>
      <c r="F16" s="22"/>
      <c r="G16" s="6"/>
      <c r="H16" s="20"/>
      <c r="I16" s="6"/>
      <c r="J16" s="22"/>
      <c r="K16" s="6"/>
      <c r="L16" s="20"/>
      <c r="M16" s="6"/>
      <c r="N16" s="22"/>
    </row>
    <row r="17" spans="1:14" ht="12.75">
      <c r="A17" s="1" t="s">
        <v>21</v>
      </c>
      <c r="C17" s="8">
        <v>8691</v>
      </c>
      <c r="D17" s="44"/>
      <c r="E17" s="8">
        <v>7870</v>
      </c>
      <c r="F17" s="23"/>
      <c r="G17" s="8">
        <v>8020</v>
      </c>
      <c r="H17" s="23"/>
      <c r="I17" s="8">
        <v>7314</v>
      </c>
      <c r="K17" s="8">
        <v>6879</v>
      </c>
      <c r="L17" s="23"/>
      <c r="M17" s="8">
        <v>6879</v>
      </c>
      <c r="N17" s="23"/>
    </row>
    <row r="18" spans="1:14" ht="6" customHeight="1" thickBot="1">
      <c r="A18" s="53"/>
      <c r="B18" s="53"/>
      <c r="C18" s="53"/>
      <c r="D18" s="53"/>
      <c r="E18" s="53"/>
      <c r="F18" s="53"/>
      <c r="G18" s="53"/>
      <c r="H18" s="53"/>
      <c r="I18" s="53"/>
      <c r="J18" s="53"/>
      <c r="K18" s="53"/>
      <c r="L18" s="53"/>
      <c r="M18" s="53"/>
      <c r="N18" s="53"/>
    </row>
  </sheetData>
  <mergeCells count="10">
    <mergeCell ref="A18:N18"/>
    <mergeCell ref="A14:A15"/>
    <mergeCell ref="A11:A12"/>
    <mergeCell ref="A1:N1"/>
    <mergeCell ref="A2:N2"/>
    <mergeCell ref="C6:E7"/>
    <mergeCell ref="G6:I7"/>
    <mergeCell ref="K6:M7"/>
    <mergeCell ref="C4:I4"/>
    <mergeCell ref="K4:M4"/>
  </mergeCells>
  <printOptions/>
  <pageMargins left="0.75" right="0.75" top="1" bottom="1" header="0.5" footer="0.5"/>
  <pageSetup fitToHeight="1"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N49"/>
  <sheetViews>
    <sheetView workbookViewId="0" topLeftCell="A1">
      <selection activeCell="P18" sqref="P18"/>
    </sheetView>
  </sheetViews>
  <sheetFormatPr defaultColWidth="11.421875" defaultRowHeight="12.75"/>
  <cols>
    <col min="1" max="1" width="17.57421875" style="2" customWidth="1"/>
    <col min="2" max="2" width="0.85546875" style="2" customWidth="1"/>
    <col min="3" max="3" width="11.7109375" style="2" customWidth="1"/>
    <col min="4" max="4" width="0.85546875" style="2" customWidth="1"/>
    <col min="5" max="5" width="11.7109375" style="2" customWidth="1"/>
    <col min="6" max="6" width="0.85546875" style="2" customWidth="1"/>
    <col min="7" max="7" width="11.7109375" style="2" customWidth="1"/>
    <col min="8" max="8" width="0.85546875" style="2" customWidth="1"/>
    <col min="9" max="9" width="11.7109375" style="2" customWidth="1"/>
    <col min="10" max="10" width="0.85546875" style="19" customWidth="1"/>
    <col min="11" max="11" width="11.7109375" style="2" customWidth="1"/>
    <col min="12" max="12" width="0.85546875" style="2" customWidth="1"/>
    <col min="13" max="13" width="11.7109375" style="2" customWidth="1"/>
    <col min="14" max="14" width="0.85546875" style="2" customWidth="1"/>
    <col min="15" max="16384" width="9.140625" style="2" customWidth="1"/>
  </cols>
  <sheetData>
    <row r="1" spans="1:14" ht="12.75">
      <c r="A1" s="62" t="s">
        <v>128</v>
      </c>
      <c r="B1" s="62"/>
      <c r="C1" s="62"/>
      <c r="D1" s="62"/>
      <c r="E1" s="62"/>
      <c r="F1" s="62"/>
      <c r="G1" s="62"/>
      <c r="H1" s="62"/>
      <c r="I1" s="62"/>
      <c r="J1" s="62"/>
      <c r="K1" s="62"/>
      <c r="L1" s="62"/>
      <c r="M1" s="62"/>
      <c r="N1" s="62"/>
    </row>
    <row r="2" spans="1:14" ht="12.75">
      <c r="A2" s="62"/>
      <c r="B2" s="62"/>
      <c r="C2" s="62"/>
      <c r="D2" s="62"/>
      <c r="E2" s="62"/>
      <c r="F2" s="62"/>
      <c r="G2" s="62"/>
      <c r="H2" s="62"/>
      <c r="I2" s="62"/>
      <c r="J2" s="62"/>
      <c r="K2" s="62"/>
      <c r="L2" s="62"/>
      <c r="M2" s="62"/>
      <c r="N2" s="62"/>
    </row>
    <row r="3" spans="1:14" ht="13.5" thickBot="1">
      <c r="A3" s="54" t="s">
        <v>30</v>
      </c>
      <c r="B3" s="54"/>
      <c r="C3" s="54"/>
      <c r="D3" s="54"/>
      <c r="E3" s="54"/>
      <c r="F3" s="54"/>
      <c r="G3" s="54"/>
      <c r="H3" s="54"/>
      <c r="I3" s="54"/>
      <c r="J3" s="54"/>
      <c r="K3" s="54"/>
      <c r="L3" s="54"/>
      <c r="M3" s="54"/>
      <c r="N3" s="54"/>
    </row>
    <row r="4" ht="6" customHeight="1"/>
    <row r="5" spans="3:13" ht="12.75">
      <c r="C5" s="55" t="s">
        <v>56</v>
      </c>
      <c r="D5" s="55"/>
      <c r="E5" s="55"/>
      <c r="F5" s="55"/>
      <c r="G5" s="55"/>
      <c r="H5" s="55"/>
      <c r="I5" s="55"/>
      <c r="J5" s="55"/>
      <c r="K5" s="55"/>
      <c r="L5" s="55"/>
      <c r="M5" s="55"/>
    </row>
    <row r="6" spans="3:13" ht="6" customHeight="1">
      <c r="C6" s="14"/>
      <c r="D6" s="14"/>
      <c r="E6" s="14"/>
      <c r="F6" s="14"/>
      <c r="G6" s="14"/>
      <c r="H6" s="14"/>
      <c r="I6" s="14"/>
      <c r="J6" s="14"/>
      <c r="K6" s="14"/>
      <c r="L6" s="14"/>
      <c r="M6" s="14"/>
    </row>
    <row r="7" spans="3:13" ht="12.75" customHeight="1">
      <c r="C7" s="57" t="s">
        <v>25</v>
      </c>
      <c r="D7" s="7"/>
      <c r="E7" s="57" t="s">
        <v>28</v>
      </c>
      <c r="F7" s="11"/>
      <c r="G7" s="57" t="s">
        <v>26</v>
      </c>
      <c r="H7" s="7"/>
      <c r="I7" s="57" t="s">
        <v>78</v>
      </c>
      <c r="J7" s="28"/>
      <c r="K7" s="57" t="s">
        <v>127</v>
      </c>
      <c r="L7" s="11"/>
      <c r="M7" s="57" t="s">
        <v>127</v>
      </c>
    </row>
    <row r="8" spans="3:13" ht="12.75">
      <c r="C8" s="57"/>
      <c r="D8" s="7"/>
      <c r="E8" s="57"/>
      <c r="F8" s="11"/>
      <c r="G8" s="57"/>
      <c r="H8" s="7"/>
      <c r="I8" s="57"/>
      <c r="J8" s="28"/>
      <c r="K8" s="57"/>
      <c r="L8" s="11"/>
      <c r="M8" s="57"/>
    </row>
    <row r="9" spans="3:13" ht="6" customHeight="1">
      <c r="C9" s="11"/>
      <c r="E9" s="11"/>
      <c r="F9" s="11"/>
      <c r="G9" s="11"/>
      <c r="I9" s="11"/>
      <c r="K9" s="11"/>
      <c r="L9" s="11"/>
      <c r="M9" s="11"/>
    </row>
    <row r="10" spans="3:13" ht="12.75">
      <c r="C10" s="4" t="s">
        <v>13</v>
      </c>
      <c r="E10" s="4" t="s">
        <v>14</v>
      </c>
      <c r="F10" s="4"/>
      <c r="G10" s="4" t="s">
        <v>15</v>
      </c>
      <c r="H10" s="4"/>
      <c r="I10" s="4" t="s">
        <v>16</v>
      </c>
      <c r="J10" s="2"/>
      <c r="K10" s="4" t="s">
        <v>17</v>
      </c>
      <c r="L10" s="19"/>
      <c r="M10" s="4" t="s">
        <v>18</v>
      </c>
    </row>
    <row r="11" spans="3:13" ht="6.75" customHeight="1">
      <c r="C11" s="4"/>
      <c r="E11" s="4"/>
      <c r="F11" s="4"/>
      <c r="G11" s="4"/>
      <c r="I11" s="4"/>
      <c r="K11" s="4"/>
      <c r="L11" s="13"/>
      <c r="M11" s="13"/>
    </row>
    <row r="12" spans="1:13" ht="12.75" customHeight="1">
      <c r="A12" s="56" t="s">
        <v>87</v>
      </c>
      <c r="C12" s="5">
        <v>0.3856577</v>
      </c>
      <c r="E12" s="5">
        <v>0.2746838</v>
      </c>
      <c r="F12" s="5"/>
      <c r="G12" s="5">
        <v>0.2153328</v>
      </c>
      <c r="I12" s="5">
        <v>0.1762994</v>
      </c>
      <c r="J12" s="19">
        <f>+I12*100</f>
        <v>17.629939999999998</v>
      </c>
      <c r="K12" s="5">
        <v>0.09177</v>
      </c>
      <c r="L12" s="5"/>
      <c r="M12" s="5">
        <v>0.1154018</v>
      </c>
    </row>
    <row r="13" spans="1:13" ht="12.75">
      <c r="A13" s="56"/>
      <c r="C13" s="6">
        <v>0.0161068</v>
      </c>
      <c r="E13" s="6">
        <v>0.0256694</v>
      </c>
      <c r="F13" s="6"/>
      <c r="G13" s="6">
        <v>0.0203777</v>
      </c>
      <c r="I13" s="6">
        <v>0.0238434</v>
      </c>
      <c r="J13" s="19">
        <f>+I13*100</f>
        <v>2.38434</v>
      </c>
      <c r="K13" s="6">
        <v>0.033</v>
      </c>
      <c r="L13" s="6"/>
      <c r="M13" s="6">
        <v>0.0292605</v>
      </c>
    </row>
    <row r="14" ht="6" customHeight="1"/>
    <row r="15" spans="1:13" ht="12.75" customHeight="1">
      <c r="A15" s="56" t="s">
        <v>122</v>
      </c>
      <c r="C15" s="5">
        <v>-0.0700935</v>
      </c>
      <c r="E15" s="5">
        <v>0.0337354</v>
      </c>
      <c r="F15" s="5"/>
      <c r="G15" s="5">
        <v>-0.0164745</v>
      </c>
      <c r="I15" s="5">
        <v>0.0661959</v>
      </c>
      <c r="J15" s="19">
        <f>+I15*100</f>
        <v>6.6195900000000005</v>
      </c>
      <c r="K15" s="5">
        <v>0.03419</v>
      </c>
      <c r="L15" s="5"/>
      <c r="M15" s="5">
        <v>0.2536139</v>
      </c>
    </row>
    <row r="16" spans="1:13" ht="12.75">
      <c r="A16" s="56"/>
      <c r="C16" s="6">
        <v>0.0937843</v>
      </c>
      <c r="E16" s="6">
        <v>0.0685559</v>
      </c>
      <c r="F16" s="6"/>
      <c r="G16" s="6">
        <v>0.0683817</v>
      </c>
      <c r="I16" s="6">
        <v>0.1030397</v>
      </c>
      <c r="J16" s="19">
        <f>+I16*100</f>
        <v>10.30397</v>
      </c>
      <c r="K16" s="6">
        <v>0.12421000000000001</v>
      </c>
      <c r="L16" s="6"/>
      <c r="M16" s="6">
        <v>0.1413061</v>
      </c>
    </row>
    <row r="17" ht="6" customHeight="1"/>
    <row r="18" spans="1:13" ht="12.75" customHeight="1">
      <c r="A18" s="56" t="s">
        <v>123</v>
      </c>
      <c r="C18" s="5">
        <v>0.1652972</v>
      </c>
      <c r="E18" s="5">
        <v>0.053229</v>
      </c>
      <c r="F18" s="5"/>
      <c r="G18" s="5">
        <v>0.0611586</v>
      </c>
      <c r="I18" s="5">
        <v>-0.0981266</v>
      </c>
      <c r="J18" s="19">
        <f>+I18*100</f>
        <v>-9.81266</v>
      </c>
      <c r="K18" s="5">
        <v>0.15617</v>
      </c>
      <c r="L18" s="5"/>
      <c r="M18" s="5">
        <v>0.023329</v>
      </c>
    </row>
    <row r="19" spans="1:13" ht="12.75">
      <c r="A19" s="56"/>
      <c r="C19" s="6">
        <v>0.0835318</v>
      </c>
      <c r="E19" s="6">
        <v>0.0715005</v>
      </c>
      <c r="F19" s="6"/>
      <c r="G19" s="6">
        <v>0.0612285</v>
      </c>
      <c r="I19" s="6">
        <v>0.0987791</v>
      </c>
      <c r="J19" s="19">
        <f>+I19*100</f>
        <v>9.87791</v>
      </c>
      <c r="K19" s="6">
        <v>0.09973</v>
      </c>
      <c r="L19" s="6"/>
      <c r="M19" s="6">
        <v>0.1387068</v>
      </c>
    </row>
    <row r="20" spans="1:13" ht="6" customHeight="1">
      <c r="A20" s="3"/>
      <c r="C20" s="6"/>
      <c r="E20" s="6"/>
      <c r="F20" s="6"/>
      <c r="G20" s="6"/>
      <c r="I20" s="6"/>
      <c r="K20" s="6"/>
      <c r="L20" s="6"/>
      <c r="M20" s="6"/>
    </row>
    <row r="21" spans="1:13" ht="12.75" customHeight="1">
      <c r="A21" s="3" t="s">
        <v>21</v>
      </c>
      <c r="C21" s="8">
        <v>3068</v>
      </c>
      <c r="E21" s="8">
        <v>3068</v>
      </c>
      <c r="F21" s="3"/>
      <c r="G21" s="8">
        <v>3068</v>
      </c>
      <c r="I21" s="8">
        <v>3068</v>
      </c>
      <c r="K21" s="8">
        <v>3912</v>
      </c>
      <c r="L21" s="8"/>
      <c r="M21" s="8">
        <v>1286</v>
      </c>
    </row>
    <row r="22" spans="1:13" ht="6" customHeight="1">
      <c r="A22" s="3"/>
      <c r="C22" s="8"/>
      <c r="E22" s="8"/>
      <c r="F22" s="3"/>
      <c r="G22" s="8"/>
      <c r="I22" s="8"/>
      <c r="K22" s="8"/>
      <c r="L22" s="8"/>
      <c r="M22" s="8"/>
    </row>
    <row r="23" spans="1:13" ht="12.75" customHeight="1">
      <c r="A23" s="56" t="s">
        <v>126</v>
      </c>
      <c r="C23" s="56" t="s">
        <v>27</v>
      </c>
      <c r="D23" s="19"/>
      <c r="E23" s="56" t="s">
        <v>27</v>
      </c>
      <c r="F23" s="27"/>
      <c r="G23" s="56" t="s">
        <v>27</v>
      </c>
      <c r="H23" s="19"/>
      <c r="I23" s="56" t="s">
        <v>27</v>
      </c>
      <c r="K23" s="56" t="s">
        <v>129</v>
      </c>
      <c r="L23" s="3"/>
      <c r="M23" s="56" t="s">
        <v>124</v>
      </c>
    </row>
    <row r="24" spans="1:13" ht="12.75" customHeight="1">
      <c r="A24" s="56"/>
      <c r="C24" s="56"/>
      <c r="D24" s="19"/>
      <c r="E24" s="56"/>
      <c r="F24" s="27"/>
      <c r="G24" s="56"/>
      <c r="H24" s="19"/>
      <c r="I24" s="56"/>
      <c r="K24" s="56"/>
      <c r="L24" s="3"/>
      <c r="M24" s="56"/>
    </row>
    <row r="25" spans="1:13" ht="12.75" customHeight="1">
      <c r="A25" s="56"/>
      <c r="C25" s="56"/>
      <c r="D25" s="19"/>
      <c r="E25" s="56"/>
      <c r="F25" s="27"/>
      <c r="G25" s="56"/>
      <c r="H25" s="19"/>
      <c r="I25" s="56"/>
      <c r="K25" s="56"/>
      <c r="L25" s="3"/>
      <c r="M25" s="56"/>
    </row>
    <row r="26" spans="1:13" ht="12.75" customHeight="1">
      <c r="A26" s="3"/>
      <c r="C26" s="9"/>
      <c r="E26" s="9"/>
      <c r="F26" s="3"/>
      <c r="G26" s="9"/>
      <c r="I26" s="9"/>
      <c r="K26" s="9"/>
      <c r="L26" s="9"/>
      <c r="M26" s="9"/>
    </row>
    <row r="27" spans="1:13" ht="12.75" customHeight="1">
      <c r="A27" s="3"/>
      <c r="C27" s="55" t="s">
        <v>57</v>
      </c>
      <c r="D27" s="55"/>
      <c r="E27" s="55"/>
      <c r="F27" s="55"/>
      <c r="G27" s="55"/>
      <c r="H27" s="55"/>
      <c r="I27" s="55"/>
      <c r="J27" s="55"/>
      <c r="K27" s="55"/>
      <c r="L27" s="55"/>
      <c r="M27" s="55"/>
    </row>
    <row r="28" spans="1:13" ht="6" customHeight="1">
      <c r="A28" s="3"/>
      <c r="C28" s="14"/>
      <c r="D28" s="14"/>
      <c r="E28" s="14"/>
      <c r="F28" s="14"/>
      <c r="G28" s="14"/>
      <c r="H28" s="14"/>
      <c r="I28" s="14"/>
      <c r="J28" s="14"/>
      <c r="K28" s="14"/>
      <c r="L28" s="14"/>
      <c r="M28" s="14"/>
    </row>
    <row r="29" spans="1:13" ht="12.75" customHeight="1">
      <c r="A29" s="3"/>
      <c r="C29" s="57" t="s">
        <v>25</v>
      </c>
      <c r="D29" s="7"/>
      <c r="E29" s="57" t="s">
        <v>28</v>
      </c>
      <c r="F29" s="11"/>
      <c r="G29" s="57" t="s">
        <v>26</v>
      </c>
      <c r="H29" s="7"/>
      <c r="I29" s="57" t="s">
        <v>78</v>
      </c>
      <c r="J29" s="28"/>
      <c r="K29" s="57" t="s">
        <v>127</v>
      </c>
      <c r="L29" s="11"/>
      <c r="M29" s="57" t="s">
        <v>127</v>
      </c>
    </row>
    <row r="30" spans="1:13" ht="12.75" customHeight="1">
      <c r="A30" s="3"/>
      <c r="C30" s="57"/>
      <c r="D30" s="7"/>
      <c r="E30" s="57"/>
      <c r="F30" s="11"/>
      <c r="G30" s="57"/>
      <c r="H30" s="7"/>
      <c r="I30" s="57"/>
      <c r="J30" s="28"/>
      <c r="K30" s="57"/>
      <c r="L30" s="11"/>
      <c r="M30" s="57"/>
    </row>
    <row r="31" spans="1:13" ht="6" customHeight="1">
      <c r="A31" s="3"/>
      <c r="C31" s="11"/>
      <c r="E31" s="11"/>
      <c r="F31" s="11"/>
      <c r="G31" s="11"/>
      <c r="I31" s="11"/>
      <c r="K31" s="11"/>
      <c r="L31" s="11"/>
      <c r="M31" s="11"/>
    </row>
    <row r="32" spans="1:13" ht="12.75" customHeight="1">
      <c r="A32" s="3"/>
      <c r="C32" s="4" t="s">
        <v>13</v>
      </c>
      <c r="E32" s="4" t="s">
        <v>14</v>
      </c>
      <c r="F32" s="4"/>
      <c r="G32" s="4" t="s">
        <v>15</v>
      </c>
      <c r="H32" s="4"/>
      <c r="I32" s="4" t="s">
        <v>16</v>
      </c>
      <c r="J32" s="2"/>
      <c r="K32" s="4" t="s">
        <v>17</v>
      </c>
      <c r="L32" s="19"/>
      <c r="M32" s="4" t="s">
        <v>18</v>
      </c>
    </row>
    <row r="33" spans="1:13" ht="6" customHeight="1">
      <c r="A33" s="3"/>
      <c r="C33" s="9"/>
      <c r="E33" s="9"/>
      <c r="F33" s="6"/>
      <c r="G33" s="9"/>
      <c r="I33" s="9"/>
      <c r="K33" s="9"/>
      <c r="L33" s="9"/>
      <c r="M33" s="9"/>
    </row>
    <row r="34" spans="1:13" ht="12.75" customHeight="1">
      <c r="A34" s="56" t="s">
        <v>87</v>
      </c>
      <c r="C34" s="5">
        <v>0.4066693</v>
      </c>
      <c r="E34" s="5">
        <v>0.3075932</v>
      </c>
      <c r="F34" s="3"/>
      <c r="G34" s="5">
        <v>0.2099661</v>
      </c>
      <c r="I34" s="5">
        <v>0.1885295</v>
      </c>
      <c r="J34" s="19">
        <f>+I34*100</f>
        <v>18.85295</v>
      </c>
      <c r="K34" s="5">
        <v>0.11179</v>
      </c>
      <c r="L34" s="5"/>
      <c r="M34" s="5">
        <v>0.0934899</v>
      </c>
    </row>
    <row r="35" spans="1:13" ht="12.75" customHeight="1">
      <c r="A35" s="56"/>
      <c r="C35" s="6">
        <v>0.0151107</v>
      </c>
      <c r="E35" s="6">
        <v>0.0252334</v>
      </c>
      <c r="F35" s="3"/>
      <c r="G35" s="6">
        <v>0.0194128</v>
      </c>
      <c r="I35" s="6">
        <v>0.0215676</v>
      </c>
      <c r="J35" s="19">
        <f>+I35*100</f>
        <v>2.15676</v>
      </c>
      <c r="K35" s="6">
        <v>0.02915</v>
      </c>
      <c r="L35" s="6"/>
      <c r="M35" s="6">
        <v>0.0211423</v>
      </c>
    </row>
    <row r="36" spans="3:13" ht="6" customHeight="1">
      <c r="C36" s="3"/>
      <c r="E36" s="3"/>
      <c r="F36" s="3"/>
      <c r="G36" s="3"/>
      <c r="I36" s="3"/>
      <c r="K36" s="3"/>
      <c r="L36" s="3"/>
      <c r="M36" s="3"/>
    </row>
    <row r="37" spans="1:13" ht="12.75" customHeight="1">
      <c r="A37" s="56" t="s">
        <v>122</v>
      </c>
      <c r="C37" s="5">
        <v>-0.0906939</v>
      </c>
      <c r="E37" s="5">
        <v>0.0014603</v>
      </c>
      <c r="F37" s="3"/>
      <c r="G37" s="5">
        <v>-0.0675449</v>
      </c>
      <c r="I37" s="5">
        <v>-0.1494795</v>
      </c>
      <c r="J37" s="19">
        <f>+I37*100</f>
        <v>-14.947949999999999</v>
      </c>
      <c r="K37" s="5">
        <v>0.04558</v>
      </c>
      <c r="L37" s="5"/>
      <c r="M37" s="5">
        <v>0.1166487</v>
      </c>
    </row>
    <row r="38" spans="1:13" ht="12.75" customHeight="1">
      <c r="A38" s="56"/>
      <c r="C38" s="6">
        <v>0.0981947</v>
      </c>
      <c r="E38" s="6">
        <v>0.0731774</v>
      </c>
      <c r="F38" s="3"/>
      <c r="G38" s="6">
        <v>0.0624049</v>
      </c>
      <c r="I38" s="6">
        <v>0.0984809</v>
      </c>
      <c r="J38" s="19">
        <f>+I38*100</f>
        <v>9.84809</v>
      </c>
      <c r="K38" s="6">
        <v>0.08451</v>
      </c>
      <c r="L38" s="6"/>
      <c r="M38" s="6">
        <v>0.1176312</v>
      </c>
    </row>
    <row r="39" spans="3:13" ht="6" customHeight="1">
      <c r="C39" s="3"/>
      <c r="E39" s="3"/>
      <c r="F39" s="3"/>
      <c r="G39" s="3"/>
      <c r="I39" s="3"/>
      <c r="K39" s="3"/>
      <c r="L39" s="3"/>
      <c r="M39" s="3"/>
    </row>
    <row r="40" spans="1:13" ht="12.75" customHeight="1">
      <c r="A40" s="56" t="s">
        <v>123</v>
      </c>
      <c r="C40" s="5">
        <v>-0.0354498</v>
      </c>
      <c r="E40" s="5">
        <v>-0.0845137</v>
      </c>
      <c r="F40" s="3"/>
      <c r="G40" s="5">
        <v>-0.0762207</v>
      </c>
      <c r="I40" s="5">
        <v>-0.0243694</v>
      </c>
      <c r="J40" s="19">
        <f>+I40*100</f>
        <v>-2.43694</v>
      </c>
      <c r="K40" s="5">
        <v>-0.09122</v>
      </c>
      <c r="L40" s="5"/>
      <c r="M40" s="5">
        <v>-0.1157846</v>
      </c>
    </row>
    <row r="41" spans="1:13" ht="12.75" customHeight="1">
      <c r="A41" s="56"/>
      <c r="C41" s="6">
        <v>0.081105</v>
      </c>
      <c r="E41" s="6">
        <v>0.0674796</v>
      </c>
      <c r="F41" s="3"/>
      <c r="G41" s="6">
        <v>0.0626648</v>
      </c>
      <c r="I41" s="6">
        <v>0.0936462</v>
      </c>
      <c r="J41" s="19">
        <f>+I41*100</f>
        <v>9.36462</v>
      </c>
      <c r="K41" s="6">
        <v>0.10838</v>
      </c>
      <c r="L41" s="6"/>
      <c r="M41" s="6">
        <v>0.1071992</v>
      </c>
    </row>
    <row r="42" spans="1:13" ht="6" customHeight="1">
      <c r="A42" s="3"/>
      <c r="C42" s="6"/>
      <c r="E42" s="6"/>
      <c r="F42" s="3"/>
      <c r="G42" s="6"/>
      <c r="I42" s="6"/>
      <c r="K42" s="6"/>
      <c r="L42" s="6"/>
      <c r="M42" s="6"/>
    </row>
    <row r="43" spans="1:13" ht="12.75" customHeight="1">
      <c r="A43" s="3" t="s">
        <v>21</v>
      </c>
      <c r="C43" s="8">
        <v>3161</v>
      </c>
      <c r="E43" s="8">
        <v>3161</v>
      </c>
      <c r="F43" s="3"/>
      <c r="G43" s="8">
        <v>3161</v>
      </c>
      <c r="I43" s="8">
        <v>3161</v>
      </c>
      <c r="K43" s="8">
        <v>4845</v>
      </c>
      <c r="L43" s="8"/>
      <c r="M43" s="8">
        <v>2252</v>
      </c>
    </row>
    <row r="44" spans="1:13" ht="6" customHeight="1">
      <c r="A44" s="3"/>
      <c r="C44" s="8"/>
      <c r="E44" s="8"/>
      <c r="F44" s="3"/>
      <c r="G44" s="8"/>
      <c r="I44" s="8"/>
      <c r="K44" s="8"/>
      <c r="L44" s="8"/>
      <c r="M44" s="8"/>
    </row>
    <row r="45" spans="1:13" ht="12.75" customHeight="1">
      <c r="A45" s="56" t="s">
        <v>126</v>
      </c>
      <c r="C45" s="56" t="s">
        <v>27</v>
      </c>
      <c r="D45" s="19"/>
      <c r="E45" s="56" t="s">
        <v>27</v>
      </c>
      <c r="F45" s="27"/>
      <c r="G45" s="56" t="s">
        <v>27</v>
      </c>
      <c r="H45" s="19"/>
      <c r="I45" s="56" t="s">
        <v>27</v>
      </c>
      <c r="K45" s="56" t="s">
        <v>129</v>
      </c>
      <c r="L45" s="3"/>
      <c r="M45" s="56" t="s">
        <v>124</v>
      </c>
    </row>
    <row r="46" spans="1:13" ht="12.75" customHeight="1">
      <c r="A46" s="56"/>
      <c r="C46" s="56"/>
      <c r="D46" s="19"/>
      <c r="E46" s="56"/>
      <c r="F46" s="27"/>
      <c r="G46" s="56"/>
      <c r="H46" s="19"/>
      <c r="I46" s="56"/>
      <c r="K46" s="56"/>
      <c r="L46" s="3"/>
      <c r="M46" s="56"/>
    </row>
    <row r="47" spans="1:13" ht="12.75" customHeight="1">
      <c r="A47" s="56"/>
      <c r="C47" s="56"/>
      <c r="D47" s="19"/>
      <c r="E47" s="56"/>
      <c r="F47" s="27"/>
      <c r="G47" s="56"/>
      <c r="H47" s="19"/>
      <c r="I47" s="56"/>
      <c r="K47" s="56"/>
      <c r="L47" s="3"/>
      <c r="M47" s="56"/>
    </row>
    <row r="48" spans="1:14" ht="6" customHeight="1" thickBot="1">
      <c r="A48" s="53"/>
      <c r="B48" s="53"/>
      <c r="C48" s="53"/>
      <c r="D48" s="53"/>
      <c r="E48" s="53"/>
      <c r="F48" s="53"/>
      <c r="G48" s="53"/>
      <c r="H48" s="53"/>
      <c r="I48" s="53"/>
      <c r="J48" s="53"/>
      <c r="K48" s="53"/>
      <c r="L48" s="53"/>
      <c r="M48" s="53"/>
      <c r="N48" s="53"/>
    </row>
    <row r="49" ht="12.75">
      <c r="A49" s="12"/>
    </row>
  </sheetData>
  <mergeCells count="37">
    <mergeCell ref="I23:I25"/>
    <mergeCell ref="K23:K25"/>
    <mergeCell ref="M23:M25"/>
    <mergeCell ref="A48:N48"/>
    <mergeCell ref="C29:C30"/>
    <mergeCell ref="E29:E30"/>
    <mergeCell ref="G29:G30"/>
    <mergeCell ref="I29:I30"/>
    <mergeCell ref="K29:K30"/>
    <mergeCell ref="A34:A35"/>
    <mergeCell ref="A37:A38"/>
    <mergeCell ref="A45:A47"/>
    <mergeCell ref="A40:A41"/>
    <mergeCell ref="A12:A13"/>
    <mergeCell ref="A15:A16"/>
    <mergeCell ref="A18:A19"/>
    <mergeCell ref="A23:A25"/>
    <mergeCell ref="M7:M8"/>
    <mergeCell ref="M29:M30"/>
    <mergeCell ref="A1:N2"/>
    <mergeCell ref="A3:N3"/>
    <mergeCell ref="C7:C8"/>
    <mergeCell ref="E7:E8"/>
    <mergeCell ref="G7:G8"/>
    <mergeCell ref="C23:C25"/>
    <mergeCell ref="E23:E25"/>
    <mergeCell ref="G23:G25"/>
    <mergeCell ref="M45:M47"/>
    <mergeCell ref="C5:M5"/>
    <mergeCell ref="C27:M27"/>
    <mergeCell ref="C45:C47"/>
    <mergeCell ref="E45:E47"/>
    <mergeCell ref="G45:G47"/>
    <mergeCell ref="I45:I47"/>
    <mergeCell ref="K45:K47"/>
    <mergeCell ref="I7:I8"/>
    <mergeCell ref="K7:K8"/>
  </mergeCells>
  <printOptions/>
  <pageMargins left="0.75" right="0.75" top="1" bottom="1" header="0.5" footer="0.5"/>
  <pageSetup fitToHeight="1" fitToWidth="1" horizontalDpi="300" verticalDpi="3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Army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OEMA</dc:creator>
  <cp:keywords/>
  <dc:description/>
  <cp:lastModifiedBy>piketty</cp:lastModifiedBy>
  <cp:lastPrinted>2003-04-15T15:50:35Z</cp:lastPrinted>
  <dcterms:created xsi:type="dcterms:W3CDTF">2002-11-06T14:06:51Z</dcterms:created>
  <dcterms:modified xsi:type="dcterms:W3CDTF">2003-05-14T15:12:53Z</dcterms:modified>
  <cp:category/>
  <cp:version/>
  <cp:contentType/>
  <cp:contentStatus/>
</cp:coreProperties>
</file>